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am hoc 2021-2022\OneDrive - namdinh.edu.vn\Năm học 2023-2024\CNTT\DANH GIA MUC DO CHUYEN DOI SO\"/>
    </mc:Choice>
  </mc:AlternateContent>
  <bookViews>
    <workbookView xWindow="0" yWindow="0" windowWidth="19200" windowHeight="8130" activeTab="1"/>
  </bookViews>
  <sheets>
    <sheet name="Dạy -học" sheetId="1" r:id="rId1"/>
    <sheet name="Quản trị" sheetId="2" r:id="rId2"/>
  </sheets>
  <definedNames>
    <definedName name="_xlnm.Print_Titles" localSheetId="0">'Dạy -học'!$3:$3</definedName>
    <definedName name="_xlnm.Print_Titles" localSheetId="1">'Quản trị'!$1:$1</definedName>
  </definedNames>
  <calcPr calcId="162913"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5" i="2" l="1"/>
  <c r="C2" i="2" l="1"/>
  <c r="C21" i="1"/>
  <c r="C17" i="1"/>
  <c r="C14" i="1"/>
  <c r="C7" i="1"/>
  <c r="C4" i="1" l="1"/>
</calcChain>
</file>

<file path=xl/sharedStrings.xml><?xml version="1.0" encoding="utf-8"?>
<sst xmlns="http://schemas.openxmlformats.org/spreadsheetml/2006/main" count="126" uniqueCount="117">
  <si>
    <t>STT</t>
  </si>
  <si>
    <t>Tiêu chí </t>
  </si>
  <si>
    <t>Điểm tối đa </t>
  </si>
  <si>
    <t>Điểm thành phần</t>
  </si>
  <si>
    <t>Chuyển đổi số trong dạy, học </t>
  </si>
  <si>
    <t>Mức chưa đáp ứng (Mức độ 1): Tổng điểm dưới 50
Mức đáp ứng cơ bản (Mức độ 2): Tổng điểm từ 50 đến 75
Mức đáp ứng tốt (Mức độ 3): Tổng điểm trên 75</t>
  </si>
  <si>
    <t>1.1</t>
  </si>
  <si>
    <t xml:space="preserve">
Điều kiện bắt buộc
</t>
  </si>
  <si>
    <t>1.2</t>
  </si>
  <si>
    <t>Ban hành quy chế tổ chức dạy học trực tuyến</t>
  </si>
  <si>
    <t>1.3</t>
  </si>
  <si>
    <t>Triển khai phần mềm dạy học trực tuyến:</t>
  </si>
  <si>
    <t>1.3.1</t>
  </si>
  <si>
    <t>1.3.2</t>
  </si>
  <si>
    <t>(1) Có chức năng giáo viên giao bài cho học sinh tự học</t>
  </si>
  <si>
    <t>1.3.3</t>
  </si>
  <si>
    <t>(2) Có chức năng giáo viên trả lời (giải đáp) các câu hỏi của học sinh</t>
  </si>
  <si>
    <t>1.3.4</t>
  </si>
  <si>
    <t>(3) Có chức năng tổ chức kiểm tra, đánh giá thường xuyên</t>
  </si>
  <si>
    <t>1.3.5</t>
  </si>
  <si>
    <t>(4) Có chức năng phụ huynh học sinh tham gia vào các hoạt động học tập của học sinh</t>
  </si>
  <si>
    <t>1.4</t>
  </si>
  <si>
    <t>Số hóa các học liệu</t>
  </si>
  <si>
    <t xml:space="preserve"> - Ít hơn 20 học liệu: tối đa 3 điểm.
- Ít hơn 40 học liệu: tối đa 6 điểm.
- Nhiều hơn 40 học liệu: tối đa 10 điểm
</t>
  </si>
  <si>
    <t>1.5</t>
  </si>
  <si>
    <t>Triển khai thi, kiểm tra, đánh giá kết quả học tập</t>
  </si>
  <si>
    <t>1.5.1</t>
  </si>
  <si>
    <t>1.5.2</t>
  </si>
  <si>
    <t>Phần mềm tổ chức thi trên máy tính có kết nối, trao đổi kết quả với hệ thống quản trị nhà trường</t>
  </si>
  <si>
    <t>1.6</t>
  </si>
  <si>
    <t>Phát triển nguồn nhân lực chuyển đổi số</t>
  </si>
  <si>
    <t>1.6.1</t>
  </si>
  <si>
    <t>Tỉ lệ giáo viên có tài khoản sử dụng trên Hệ thống bồi dưỡng giáo viên trực tuyến để tự bồi dưỡng qua mạng một cách chủ động, thường xuyên theo nhu cầu</t>
  </si>
  <si>
    <t>&lt;30%: tối đa 2 điểm; 
30%-60%: tối đa 4 điểm;
&gt;60%: tối đa 7 điểm</t>
  </si>
  <si>
    <t>1.6.2</t>
  </si>
  <si>
    <t>Tỉ lệ giáo viên có thể khai thác sử dụng được các phần mềm, công cụ nhằm đổi mới phương pháp dạy học</t>
  </si>
  <si>
    <t xml:space="preserve">&lt;30%: tối đa 2 điểm; 
30%-60%: tối đa 4 điểm; 
&gt;60%: tối đa 7 điểm
</t>
  </si>
  <si>
    <t>1.6.3</t>
  </si>
  <si>
    <t>Tỉ lệ giáo viên có thể xây dựng được học liệu số, bài giảng điện tử</t>
  </si>
  <si>
    <t xml:space="preserve">&lt;30%: tối đa 2 điểm; 
30%-60%: tối đa 4 điểm;
&gt;60%: tối đa 6 điểm
</t>
  </si>
  <si>
    <t>1.7</t>
  </si>
  <si>
    <t>Hạ tầng, thiết bị sử dụng chuyển đổi số dạy, học</t>
  </si>
  <si>
    <t>1.7.1</t>
  </si>
  <si>
    <t xml:space="preserve">Phòng học có thiết bị trình chiếu, thiết bị phụ trợ sử dụng dạy-học và kết nối Internet trên tổng số phòng học </t>
  </si>
  <si>
    <t>Tỷ lệ phòng &lt;20%: tối đa 2 điểm; 20%-60%: tối đa 5 điểm; &gt;60%: tối đa 8 điểm</t>
  </si>
  <si>
    <t>1.7.2</t>
  </si>
  <si>
    <t>Mức độ đáp ứng yêu cầu dạy môn tin học</t>
  </si>
  <si>
    <t xml:space="preserve">Mức độ 1: tối đa 2 điểm;  
Mức độ 2: tối đa 5 điểm;  
Mức độ 3: tối đa 7 điểm </t>
  </si>
  <si>
    <t>1.7.3</t>
  </si>
  <si>
    <t>Có phòng studio</t>
  </si>
  <si>
    <t>Tối đa 5 điểm</t>
  </si>
  <si>
    <t>Chuyển đổi số trong quản trị cơ sở giáo dục</t>
  </si>
  <si>
    <t>2.1</t>
  </si>
  <si>
    <t xml:space="preserve">Thành lập bộ phận chỉ đạo, phụ trách, triển khai ứng dụng CNTT, chuyển đổi số </t>
  </si>
  <si>
    <t>2.2</t>
  </si>
  <si>
    <t>Ban hành kế hoạch ứng dụng CNTT, chuyển đổi số</t>
  </si>
  <si>
    <t>2.3</t>
  </si>
  <si>
    <t xml:space="preserve">Triển khai phần mềm quản trị nhà trường </t>
  </si>
  <si>
    <t>2.3.1</t>
  </si>
  <si>
    <t>Ban hành quy chế sử dụng hệ thống quản trị nhà trường</t>
  </si>
  <si>
    <t>2.3.2</t>
  </si>
  <si>
    <t>Triển khai phân hệ quản lý học sinh (quản lý hồ sơ, kết quả học tập)</t>
  </si>
  <si>
    <t>2.3.3</t>
  </si>
  <si>
    <t>Triển khai sổ điểm điện tử, học bạ điện tử</t>
  </si>
  <si>
    <t>2.3.4</t>
  </si>
  <si>
    <t>Triển khai phân hệ quản lý đội ngũ CBVCNV</t>
  </si>
  <si>
    <t>2.3.5</t>
  </si>
  <si>
    <t>Triển khai phân hệ quản lý cơ sở vật chất</t>
  </si>
  <si>
    <t>2.3.6</t>
  </si>
  <si>
    <t>Triển khai phân hệ quản lý thông tin y tế trường học, quản lý thông tin về sức khỏe học sinh</t>
  </si>
  <si>
    <t>2.3.7</t>
  </si>
  <si>
    <t>Triển khai phân hệ quản lý kế toán</t>
  </si>
  <si>
    <t>2.3.8</t>
  </si>
  <si>
    <t>2.3.9</t>
  </si>
  <si>
    <t>2.3.10</t>
  </si>
  <si>
    <t>2.4</t>
  </si>
  <si>
    <t>Triển khai dịch vụ trực tuyến</t>
  </si>
  <si>
    <t>2.4.1</t>
  </si>
  <si>
    <t>Triển khai ứng dụng kết nối giữa gia đình và nhà trường</t>
  </si>
  <si>
    <t>2.4.2</t>
  </si>
  <si>
    <t>Triển khai dịch vụ tuyển sinh đầu cấp trực tuyến</t>
  </si>
  <si>
    <t>2.4.3</t>
  </si>
  <si>
    <t>Triển khai dịch vụ thu phí dịch vụ giáo dục theo hình thức không dùng tiền mặt</t>
  </si>
  <si>
    <t>Cung cấp tên phần mềm, nhà cung cấp (hoặc đường link), các chức năng của ứng dụng</t>
  </si>
  <si>
    <t xml:space="preserve"> - Xuất được danh sách dưới dạng file để trao đổi: tối đa 3 điểm
- Tự động kết nối: Tối đa 5 điểm</t>
  </si>
  <si>
    <t xml:space="preserve"> - Tổ chức đánh giá điểm thường xuyên: tối đa 12 điểm.
- Tổ chức đánh giá điểm định kỳ: tối đa 15 điểm</t>
  </si>
  <si>
    <t>Tổ chức triển khai thi, kiểm tra, đánh giá kết quả học tập trên phòng máy tính</t>
  </si>
  <si>
    <t>Hướng dẫn, ghi chú, minh chứng</t>
  </si>
  <si>
    <t>Phòng Studio gồm máy tính, thiết bị phụ trợ cho việc xây dựng học liệu số, bài gảng điện tử 
- máy tính có cấu hình đủ mạnh để chạy các phần mềm biên tập phim, hình ảnh và âm thanh; 
-Thiết bị phụ trợ: trang bị thiết bị ghi hình, thu âm, loa, máy scan, máy in ...
- Lập danh mục về cơ sở vật chất, thông số thiết bị</t>
  </si>
  <si>
    <t>Ban hành kế hoạch tổ chức dạy học trực tuyến (kết hợp với dạy học trực tiếp</t>
  </si>
  <si>
    <t>Triển khai phần mềm dạy học trực tuyến trực tiếp (hệ thống quản lý học tập trực tuyến (LMS)/hệ thống quản lý nội dung học tập trực tuyến (LCMS))</t>
  </si>
  <si>
    <t xml:space="preserve"> - Có kế hoạch triển khai tham gia các khoá bồi dưỡng nâng cao nghiệp vụ chuyên môn sử dụng hiệu quả ứng dụng CNTT. Nội dung bồi dưỡng gắn với nhu cầu thực tiễn của đơn vị. 
- Xây dựng các tiêu chí đánh giá việc ứng dụng CNTT đối với cán bộ, giáo viên, nhân viên.</t>
  </si>
  <si>
    <t xml:space="preserve"> - Bảng tổng hợp, thống kê số lượng các phòng dạy môn tin học và trang thiết bị của phòng học của đơn vị: Có kết nối internet, mạng lan, số máy tính, trang thiết bị khác.
 Phòng thực hành môn tin học đảm bảo trang thiết bị dạy học tối thiểu môn tin học theo quy định hiện hành 
- Mức 2: tiểu học 03 học sinh/01 máy tính; THCS 02 học sinh/01 máy tính; THPT 01 học sinh/01 máy tính).
- Mức 3: Mỗi học sinh /01 máy tính</t>
  </si>
  <si>
    <t xml:space="preserve"> </t>
  </si>
  <si>
    <t>Triển khai phân hệ quản lý thư viện điện tử</t>
  </si>
  <si>
    <t xml:space="preserve"> - Cung cấp tên phần mềm, ứng dụng đơn vị đã triển khai, tên nhà cung cấp của dịch vụ
- Thống kê, tổng hợp số tiền thu phí dịch vụ không dùng tiền mặt (tỷ lệ thu)</t>
  </si>
  <si>
    <t xml:space="preserve"> - Xây dựng và ban hành quy chế, quy định/ hướng dẫn sử dụng/phân công trách nhiệm về quản lý, khai thác đối với các hệ thống, phần mềm, trang thiết bị của đơn vị.
- Triển khai tới các thành viên có liên quan của đơn vị</t>
  </si>
  <si>
    <t>Cung cấp tên phần mềm (App) liên lạc điện tử (qua OTT hoặc qua ứng dụng web), tên nhà cung cấp (hoặc đường link), các chức năng của ứng dụng
Lưu ý: Không sử dụng liên lạc dưới dạng SMS</t>
  </si>
  <si>
    <t xml:space="preserve"> - File PDF: tối đa 3 điểm;
- Áp dụng chứng thư số: 
+ Chứng thư đối với Lãnh đạo, dấu đơn vị: tối đa 7 điểm
+ Chứng thư đối với Giáo viên: tối đa 10 điểm</t>
  </si>
  <si>
    <t xml:space="preserve"> - Các dịch vụ triển khai cần được ghi trong Kế hoạch ứng dụng CNTT, chuyển đổi số (Tiêu chí 2.2).  
- Công khai các quy chế/hướng dẫn sử dụng/mức thu (nếu có) đối với các dịch vụ trực tuyến</t>
  </si>
  <si>
    <t xml:space="preserve"> - Sử dụng các ứng dụng để thu phí dịch vụ: Tối đa 7 điểm
- Dịch vụ kết nối phần mềm quản lý kế toán, tài chính của cơ sở giáo dục: 10 điểm </t>
  </si>
  <si>
    <t>Có quyết định của thủ trưởng đơn vị. Quyết định và danh sách thành viên các bộ phận, phân công nhiệm vụ các thành viên được ban hành từ đầu năm học và công bố trên cổng thông tin của đơn vị. Trong năm học nếu có thay đổi thành viên/phân công nhiệm vụ phải ban hành quyết định kiện toàn/bổ sung. Trong đó có phân công lãnh đạo cơ sở giáo dục phụ trách và viên chức CNTT làm đầu mối triển khai nhiệm vụ CNTT và công tác thống kê giáo dục.</t>
  </si>
  <si>
    <t xml:space="preserve"> - Có Kế hoạch bồi dưỡng giáo viên, kết quả bồi dưỡng trên hệ thống. Danh sách giáo viên tham gia và có sản phẩm.
- Tên hệ thống bồi dưỡng giáo viên trực tuyến được sử dụng
- Tên phần mềm và công cụ các giáo viên có thể sử dụng được
- Danh sách bài giảng/học liệu số giáo viên đã xây dựng
- Bảng thống kê được số lượng, chia ra tỷ lệ giáo viên đáp ứng được từng tiêu chí /tổng số giáo viên đơn vị
- 100% cán bộ quản lý biết sử dụng, khai thác dữ liệu từ các phần mềm, hệ thống CNTT của đơn vị đang triển khai để phục vụ công tác quản lý, điều hành như: phần mềm quản lý nhà trường, CSDL ngành, quản lý văn bản điện tử, Cổng thông tin điện tử…</t>
  </si>
  <si>
    <t>Đơn vị xây dựng quy chế/kế hoạch/văn bản triển khai kiểm tra, đánh giá kết quả học tập trên máy tính. 
- Các văn bản thể hiện rõ tên giải pháp phần mềm, hình thức kiểm tra đánh giá. 
- Lưu các đề kiểm tra, đánh giá kết quả học tập ở thiết bị nhớ ngoài dự phòng của đơn vị.
- Báo cáo, thống kê được số lượng các bài thi, kiểm tra, đánh giá tổ chức trên phòng máy; nhật ký sử dụng phòng máy tính.</t>
  </si>
  <si>
    <t xml:space="preserve"> - Có hướng dẫn sử dụng phần mềm phần mềm dạy học trực tuyến (tên phần mềm, đường liên kết, vai trò, nhiệm vụ của từng thành viên sử dụng)
- Có hồ sơ về thiết kế và chức năng của hệ thống phần mềm được áp dụng; các loại hợp đồng kinh tế hoặc thỏa thuận hợp tác theo quy định của pháp luật. 
- Thông tin liên hệ của người được phân công quản trị hệ thống, mức thu phí (nếu có) trên cổng thông tin của đơn vị.
- Báo cáo kết quả thực hiện và nhật ký hệ thống với từng chức năng.
- Đối với các chức năng triển khai thuộc mục 1.3 Sở GDĐT sẽ đánh giá các phần mềm dựa trên chức năng của phân hệ có phù hợp với quy định, yêu cầu công việc (50% điểm) và đánh giá việc sử dụng thực tế của đơn vị (50% điểm).</t>
  </si>
  <si>
    <t xml:space="preserve"> - Có kế hoạch kiểm tra, rà soát, đầu tư, duy trì, vận hành, quản lý hạ tầng CNTT cần bám sát nhu cầu sử dụng và đảm bảo hiệu quả. 
- Ban hành nôi quy, phân công trách nhiệm quản lý, giám sát và vận hành; </t>
  </si>
  <si>
    <t>Lập Bảng danh mục trang thiết bị các phòng học (STT, Tên phòng (lớp), số máy tính, số máy chiếu, Số Tivi, kêt nối internet, trang thiết bị khác). Thống kê, tổng hợp, tính tỷ lệ các phòng học đảm bảo theo yêu cầu.</t>
  </si>
  <si>
    <t>2.3.11</t>
  </si>
  <si>
    <t>Triển khai phân hệ quản lý hồ sơ chuyên môn giáo viên</t>
  </si>
  <si>
    <t>Triển khai các phần mềm phục vụ quản lý điều hành khác: Cổng thông tin điện tử, quản lý văn bản điện tử…</t>
  </si>
  <si>
    <t xml:space="preserve"> - Các kế hoạch, quy chế được ban hành và công khai trên cổng thông tin điện tử (ban hành riêng hoặc lồng ghép trong kế hoạch tổ chức dạy học hằng năm) và thông báo tới toàn bộ cán bộ, GV, NV của đơn vị từ đầu năm học.
- Nếu thiếu 01 tiêu chí thì điểm mục 1 bằng 0.</t>
  </si>
  <si>
    <t xml:space="preserve">  - Số lượng học liệu được tính là số học liệu được cán bộ, giáo viên, nhân viên tạo mới trong năm học. 
- Học liệu số cần được tổ chuyên môn thông qua và được người đứng đầu cơ sở giáo dục phê duyệt.
- Học liệu số được quản lý, lưu trữ bằng các phần mềm  hoặc dự phòng trong thiết bị nhớ của đơn vị hoặc trên môi trường mạng. Thực hiện chia sẻ các học liệu phục vụ nội bộ nhà trường.
- Tạo lập và thường xuyên cập nhật danh mục học liệu số kèm theo đường liên kết truy cập đến học liệu theo kế hoạch giáo dục của đơn vị. 
- Danh mục học liệu số đã tạo trong năm học có xác nhận của Thủ trưởng đơn vị. Danh mục học liệu gồm: STT, Tên học liệu, Tên tác giả, Môn, Bài, Link liên kết, ghi chú…). Đường liên kết đến học liệu số phải đảm bảo tồn tại ít nhất đến thời điểm cơ quan quản lý giáo dục các cấp công bố kết quả đánh giá mức độ chuyển đổi số của đơn vị hàng năm.</t>
  </si>
  <si>
    <r>
      <t xml:space="preserve">BỘ CHỈ SỐ ĐÁNH GIÁ MỨC ĐỘ CHUYỂN ĐỔI SỐ 
CỦA CƠ SỞ GIÁO DỤC PHỔ THÔNG VÀ GIÁO DỤC THƯỜNG XUYÊN
</t>
    </r>
    <r>
      <rPr>
        <i/>
        <sz val="13"/>
        <color theme="1"/>
        <rFont val="Times New Roman"/>
        <family val="1"/>
      </rPr>
      <t>(Kèm theo Kế hoạch         /KH-SGDĐT ngày     /    /2023 của Sở GDĐT)</t>
    </r>
  </si>
  <si>
    <t xml:space="preserve"> - Kế hoạch ứng dụng CNTT, chuyển đổi số được xây dựng, công bố trên cổng thông tin điện tử của đơn vị từ đầu năm học (có thể lồng ghép với kế hoạch chung của nhà trường). Kế hoạch cần thể hiện mục tiêu cải thiện các chỉ số trong Bộ chỉ số, phù hợp với quy định hiện hành, hướng dẫn của Sở GDĐT, của cơ quan quản lý trực tiếp, đảm bảo tính thiết thực, phù hợp với nhu cầu và khả năng của đơn vị. 
- Tuyên truyền kế hoạch tới toàn thể đội ngũ cán bộ, giáo viên, nhân viên và học sinh của đơn vị </t>
  </si>
  <si>
    <t xml:space="preserve"> - Các hệ thống/phần mềm được triển khai được ghi trong Kế hoạch ứng dụng CNTT, chuyển đổi số (Tiêu chí 2.2). 
- Ưu tiên triển khai các ứng dụng, phần mềm, có khả năng kết nối và trao đổi đầy đủ dữ liệu với CSDL ngành của Sở GDĐT của Bộ GDĐT đã triển khai và theo kế hoạch chuyển đổi số của ngành.
  - Có thể sử dụng giải pháp của các nhà cung cấp khác nhau cho các nội dung quản lý.
- Có hồ sơ về thiết kế và chức năng của hệ thống phần mềm được áp dụng; các loại hợp đồng kinh tế hoặc thỏa thuận hợp tác theo quy định của pháp luật. 
- Các hệ thống được triển khai cần đảm bảo an toàn, an ninh về thông tin.
- Đối với các phân hệ triển khai thuộc mục 2.3 Sở GDĐT sẽ đánh giá các phần mềm dựa trên chức năng của phân hệ có phù hợp với quy định, yêu cầu công việc (50% điểm) và đánh giá việc sử dụng thực tế của đơn vị (50% điểm).</t>
  </si>
  <si>
    <t xml:space="preserve"> - Mỗi phần mềm/phân hệ không kết nối trao đổi được dữ liệu trừ 02 điểm.
-1 số phần mềm tại tiêu chí 2.3.10 như Cổng thông tin điện tử, quản lý văn bản điện tử không nhất thiết kết nối, trao đổi dữ liệu với CSDL ngành.</t>
  </si>
  <si>
    <t>Triển khai các phần mềm quản trị nhà trường đảm bảo kết nối và trao đổi đầy đủ dữ liệu với CSDL ngành của Sở GDĐT, của Bộ GDĐT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</si>
</sst>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3"/>
      <scheme val="minor"/>
    </font>
    <font>
      <sz val="13"/>
      <color theme="1"/>
      <name val="Times New Roman"/>
      <family val="1"/>
    </font>
    <font>
      <b/>
      <sz val="13"/>
      <color theme="1"/>
      <name val="Times New Roman"/>
      <family val="1"/>
    </font>
    <font>
      <sz val="13"/>
      <color theme="1"/>
      <name val="Calibri"/>
      <family val="2"/>
      <charset val="163"/>
      <scheme val="minor"/>
    </font>
    <font>
      <b/>
      <sz val="13"/>
      <color rgb="FF000000"/>
      <name val="Times New Roman"/>
      <family val="1"/>
    </font>
    <font>
      <b/>
      <sz val="13"/>
      <color theme="1"/>
      <name val="Calibri"/>
      <family val="2"/>
      <charset val="163"/>
      <scheme val="minor"/>
    </font>
    <font>
      <i/>
      <sz val="13"/>
      <color theme="1"/>
      <name val="Times New Roman"/>
      <family val="1"/>
    </font>
    <font>
      <i/>
      <sz val="13"/>
      <color theme="1"/>
      <name val="Calibri"/>
      <family val="2"/>
      <charset val="163"/>
      <scheme val="minor"/>
    </font>
    <font>
      <b/>
      <i/>
      <sz val="13"/>
      <color theme="1"/>
      <name val="Times New Roman"/>
      <family val="1"/>
    </font>
    <font>
      <b/>
      <i/>
      <sz val="13"/>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3" fillId="0" borderId="0" xfId="0" applyFont="1"/>
    <xf numFmtId="0" fontId="2" fillId="0" borderId="1" xfId="0" applyFont="1" applyBorder="1" applyAlignment="1">
      <alignment horizontal="left" vertical="center" wrapText="1"/>
    </xf>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0" xfId="0" applyFont="1"/>
    <xf numFmtId="0" fontId="8" fillId="0" borderId="1" xfId="0" applyFont="1" applyBorder="1" applyAlignment="1">
      <alignment horizontal="center" vertical="center" wrapText="1"/>
    </xf>
    <xf numFmtId="0" fontId="9" fillId="0" borderId="1" xfId="0" applyFont="1" applyBorder="1" applyAlignment="1">
      <alignment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 xfId="0" applyFont="1" applyBorder="1" applyAlignment="1">
      <alignment horizontal="justify"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quotePrefix="1" applyFont="1" applyBorder="1" applyAlignment="1">
      <alignment horizontal="left" vertical="center" wrapText="1"/>
    </xf>
    <xf numFmtId="0" fontId="3" fillId="0" borderId="0" xfId="0" applyFont="1" applyBorder="1"/>
    <xf numFmtId="0" fontId="1" fillId="0" borderId="1" xfId="0" applyFont="1" applyBorder="1" applyAlignment="1">
      <alignment horizontal="left" vertical="center" wrapText="1"/>
    </xf>
    <xf numFmtId="0" fontId="1" fillId="0" borderId="0" xfId="0" applyFont="1" applyBorder="1" applyAlignment="1">
      <alignment vertical="center"/>
    </xf>
    <xf numFmtId="0" fontId="1" fillId="0" borderId="0" xfId="0" applyFont="1" applyAlignment="1">
      <alignment vertical="center"/>
    </xf>
    <xf numFmtId="0" fontId="8" fillId="0" borderId="1" xfId="0" applyFont="1" applyBorder="1" applyAlignment="1">
      <alignment vertical="center"/>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zoomScale="55" zoomScaleNormal="55" workbookViewId="0">
      <pane ySplit="3" topLeftCell="A19" activePane="bottomLeft" state="frozen"/>
      <selection activeCell="E16" sqref="E16"/>
      <selection pane="bottomLeft" activeCell="E16" sqref="E16"/>
    </sheetView>
  </sheetViews>
  <sheetFormatPr defaultRowHeight="17.25" x14ac:dyDescent="0.3"/>
  <cols>
    <col min="1" max="1" width="7.140625" style="8" bestFit="1" customWidth="1"/>
    <col min="2" max="2" width="38.5703125" style="6" customWidth="1"/>
    <col min="3" max="3" width="9.140625" style="8"/>
    <col min="4" max="4" width="21.42578125" style="6" customWidth="1"/>
    <col min="5" max="5" width="55.140625" style="6" customWidth="1"/>
    <col min="6" max="16384" width="9.140625" style="6"/>
  </cols>
  <sheetData>
    <row r="1" spans="1:5" ht="51" customHeight="1" x14ac:dyDescent="0.3">
      <c r="A1" s="31" t="s">
        <v>112</v>
      </c>
      <c r="B1" s="31"/>
      <c r="C1" s="31"/>
      <c r="D1" s="31"/>
      <c r="E1" s="31"/>
    </row>
    <row r="3" spans="1:5" s="3" customFormat="1" ht="45.95" customHeight="1" x14ac:dyDescent="0.25">
      <c r="A3" s="2" t="s">
        <v>0</v>
      </c>
      <c r="B3" s="2" t="s">
        <v>1</v>
      </c>
      <c r="C3" s="2" t="s">
        <v>2</v>
      </c>
      <c r="D3" s="2" t="s">
        <v>3</v>
      </c>
      <c r="E3" s="2" t="s">
        <v>87</v>
      </c>
    </row>
    <row r="4" spans="1:5" s="5" customFormat="1" ht="66" x14ac:dyDescent="0.25">
      <c r="A4" s="2">
        <v>1</v>
      </c>
      <c r="B4" s="4" t="s">
        <v>4</v>
      </c>
      <c r="C4" s="2">
        <f>C7+C13+C14+C17+C21</f>
        <v>100</v>
      </c>
      <c r="D4" s="2"/>
      <c r="E4" s="18" t="s">
        <v>5</v>
      </c>
    </row>
    <row r="5" spans="1:5" ht="51.75" x14ac:dyDescent="0.3">
      <c r="A5" s="12" t="s">
        <v>6</v>
      </c>
      <c r="B5" s="13" t="s">
        <v>89</v>
      </c>
      <c r="C5" s="19"/>
      <c r="D5" s="19" t="s">
        <v>7</v>
      </c>
      <c r="E5" s="29" t="s">
        <v>110</v>
      </c>
    </row>
    <row r="6" spans="1:5" ht="49.5" x14ac:dyDescent="0.3">
      <c r="A6" s="12" t="s">
        <v>8</v>
      </c>
      <c r="B6" s="15" t="s">
        <v>9</v>
      </c>
      <c r="C6" s="25"/>
      <c r="D6" s="25" t="s">
        <v>7</v>
      </c>
      <c r="E6" s="29"/>
    </row>
    <row r="7" spans="1:5" ht="34.5" x14ac:dyDescent="0.3">
      <c r="A7" s="12" t="s">
        <v>10</v>
      </c>
      <c r="B7" s="13" t="s">
        <v>11</v>
      </c>
      <c r="C7" s="2">
        <f>SUM(C8:C12)</f>
        <v>30</v>
      </c>
      <c r="D7" s="7"/>
      <c r="E7" s="29" t="s">
        <v>104</v>
      </c>
    </row>
    <row r="8" spans="1:5" ht="82.5" x14ac:dyDescent="0.3">
      <c r="A8" s="1" t="s">
        <v>12</v>
      </c>
      <c r="B8" s="25" t="s">
        <v>90</v>
      </c>
      <c r="C8" s="1">
        <v>6</v>
      </c>
      <c r="D8" s="25"/>
      <c r="E8" s="29"/>
    </row>
    <row r="9" spans="1:5" ht="33" x14ac:dyDescent="0.3">
      <c r="A9" s="1" t="s">
        <v>13</v>
      </c>
      <c r="B9" s="20" t="s">
        <v>14</v>
      </c>
      <c r="C9" s="1">
        <v>6</v>
      </c>
      <c r="D9" s="25"/>
      <c r="E9" s="29"/>
    </row>
    <row r="10" spans="1:5" ht="33" x14ac:dyDescent="0.3">
      <c r="A10" s="1" t="s">
        <v>15</v>
      </c>
      <c r="B10" s="20" t="s">
        <v>16</v>
      </c>
      <c r="C10" s="1">
        <v>6</v>
      </c>
      <c r="D10" s="25"/>
      <c r="E10" s="29"/>
    </row>
    <row r="11" spans="1:5" ht="33" x14ac:dyDescent="0.3">
      <c r="A11" s="1" t="s">
        <v>17</v>
      </c>
      <c r="B11" s="20" t="s">
        <v>18</v>
      </c>
      <c r="C11" s="1">
        <v>6</v>
      </c>
      <c r="D11" s="25"/>
      <c r="E11" s="29"/>
    </row>
    <row r="12" spans="1:5" ht="49.5" x14ac:dyDescent="0.3">
      <c r="A12" s="1" t="s">
        <v>19</v>
      </c>
      <c r="B12" s="20" t="s">
        <v>20</v>
      </c>
      <c r="C12" s="1">
        <v>6</v>
      </c>
      <c r="D12" s="25"/>
      <c r="E12" s="29"/>
    </row>
    <row r="13" spans="1:5" ht="297" x14ac:dyDescent="0.3">
      <c r="A13" s="12" t="s">
        <v>21</v>
      </c>
      <c r="B13" s="14" t="s">
        <v>22</v>
      </c>
      <c r="C13" s="2">
        <v>10</v>
      </c>
      <c r="D13" s="25" t="s">
        <v>23</v>
      </c>
      <c r="E13" s="18" t="s">
        <v>111</v>
      </c>
    </row>
    <row r="14" spans="1:5" ht="34.5" x14ac:dyDescent="0.3">
      <c r="A14" s="12" t="s">
        <v>24</v>
      </c>
      <c r="B14" s="14" t="s">
        <v>25</v>
      </c>
      <c r="C14" s="2">
        <f>C15+C16</f>
        <v>20</v>
      </c>
      <c r="D14" s="7"/>
      <c r="E14" s="30" t="s">
        <v>103</v>
      </c>
    </row>
    <row r="15" spans="1:5" ht="99" x14ac:dyDescent="0.3">
      <c r="A15" s="1" t="s">
        <v>26</v>
      </c>
      <c r="B15" s="20" t="s">
        <v>86</v>
      </c>
      <c r="C15" s="1">
        <v>15</v>
      </c>
      <c r="D15" s="25" t="s">
        <v>85</v>
      </c>
      <c r="E15" s="30"/>
    </row>
    <row r="16" spans="1:5" ht="99" x14ac:dyDescent="0.3">
      <c r="A16" s="1" t="s">
        <v>27</v>
      </c>
      <c r="B16" s="20" t="s">
        <v>28</v>
      </c>
      <c r="C16" s="1">
        <v>5</v>
      </c>
      <c r="D16" s="25" t="s">
        <v>84</v>
      </c>
      <c r="E16" s="30"/>
    </row>
    <row r="17" spans="1:5" ht="105.75" customHeight="1" x14ac:dyDescent="0.3">
      <c r="A17" s="12" t="s">
        <v>29</v>
      </c>
      <c r="B17" s="14" t="s">
        <v>30</v>
      </c>
      <c r="C17" s="2">
        <f>C18+C19+C20</f>
        <v>20</v>
      </c>
      <c r="D17" s="7"/>
      <c r="E17" s="25" t="s">
        <v>91</v>
      </c>
    </row>
    <row r="18" spans="1:5" ht="115.5" customHeight="1" x14ac:dyDescent="0.3">
      <c r="A18" s="1" t="s">
        <v>31</v>
      </c>
      <c r="B18" s="20" t="s">
        <v>32</v>
      </c>
      <c r="C18" s="1">
        <v>7</v>
      </c>
      <c r="D18" s="25" t="s">
        <v>33</v>
      </c>
      <c r="E18" s="29" t="s">
        <v>102</v>
      </c>
    </row>
    <row r="19" spans="1:5" ht="115.5" x14ac:dyDescent="0.3">
      <c r="A19" s="1" t="s">
        <v>34</v>
      </c>
      <c r="B19" s="20" t="s">
        <v>35</v>
      </c>
      <c r="C19" s="1">
        <v>7</v>
      </c>
      <c r="D19" s="25" t="s">
        <v>36</v>
      </c>
      <c r="E19" s="29"/>
    </row>
    <row r="20" spans="1:5" ht="115.5" x14ac:dyDescent="0.3">
      <c r="A20" s="1" t="s">
        <v>37</v>
      </c>
      <c r="B20" s="20" t="s">
        <v>38</v>
      </c>
      <c r="C20" s="1">
        <v>6</v>
      </c>
      <c r="D20" s="25" t="s">
        <v>39</v>
      </c>
      <c r="E20" s="29"/>
    </row>
    <row r="21" spans="1:5" ht="82.5" x14ac:dyDescent="0.3">
      <c r="A21" s="12" t="s">
        <v>40</v>
      </c>
      <c r="B21" s="14" t="s">
        <v>41</v>
      </c>
      <c r="C21" s="2">
        <f>C22+C23++C24</f>
        <v>20</v>
      </c>
      <c r="D21" s="7"/>
      <c r="E21" s="25" t="s">
        <v>105</v>
      </c>
    </row>
    <row r="22" spans="1:5" ht="82.5" x14ac:dyDescent="0.3">
      <c r="A22" s="1" t="s">
        <v>42</v>
      </c>
      <c r="B22" s="20" t="s">
        <v>43</v>
      </c>
      <c r="C22" s="1">
        <v>8</v>
      </c>
      <c r="D22" s="25" t="s">
        <v>44</v>
      </c>
      <c r="E22" s="25" t="s">
        <v>106</v>
      </c>
    </row>
    <row r="23" spans="1:5" ht="165" x14ac:dyDescent="0.3">
      <c r="A23" s="1" t="s">
        <v>45</v>
      </c>
      <c r="B23" s="20" t="s">
        <v>46</v>
      </c>
      <c r="C23" s="1">
        <v>7</v>
      </c>
      <c r="D23" s="25" t="s">
        <v>47</v>
      </c>
      <c r="E23" s="25" t="s">
        <v>92</v>
      </c>
    </row>
    <row r="24" spans="1:5" ht="115.5" x14ac:dyDescent="0.3">
      <c r="A24" s="1" t="s">
        <v>48</v>
      </c>
      <c r="B24" s="25" t="s">
        <v>49</v>
      </c>
      <c r="C24" s="1">
        <v>5</v>
      </c>
      <c r="D24" s="25" t="s">
        <v>50</v>
      </c>
      <c r="E24" s="25" t="s">
        <v>88</v>
      </c>
    </row>
  </sheetData>
  <mergeCells count="5">
    <mergeCell ref="E5:E6"/>
    <mergeCell ref="E7:E12"/>
    <mergeCell ref="E14:E16"/>
    <mergeCell ref="E18:E20"/>
    <mergeCell ref="A1:E1"/>
  </mergeCells>
  <pageMargins left="0.43307086614173229" right="0.19685039370078741" top="0.39370078740157483" bottom="0.31496062992125984"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abSelected="1" zoomScaleNormal="100" workbookViewId="0">
      <pane ySplit="1" topLeftCell="A12" activePane="bottomLeft" state="frozen"/>
      <selection activeCell="H7" sqref="H7"/>
      <selection pane="bottomLeft" activeCell="E16" sqref="E16"/>
    </sheetView>
  </sheetViews>
  <sheetFormatPr defaultRowHeight="17.25" x14ac:dyDescent="0.3"/>
  <cols>
    <col min="1" max="1" width="8.7109375" style="8" customWidth="1"/>
    <col min="2" max="2" width="39.5703125" style="6" customWidth="1"/>
    <col min="3" max="3" width="9.140625" style="8"/>
    <col min="4" max="4" width="21.140625" style="6" customWidth="1"/>
    <col min="5" max="5" width="51.7109375" style="11" customWidth="1"/>
    <col min="6" max="6" width="44.5703125" style="24" customWidth="1"/>
    <col min="7" max="8" width="9.140625" style="24"/>
    <col min="9" max="16384" width="9.140625" style="6"/>
  </cols>
  <sheetData>
    <row r="1" spans="1:8" s="3" customFormat="1" ht="45.95" customHeight="1" x14ac:dyDescent="0.25">
      <c r="A1" s="2" t="s">
        <v>0</v>
      </c>
      <c r="B1" s="2" t="s">
        <v>1</v>
      </c>
      <c r="C1" s="2" t="s">
        <v>2</v>
      </c>
      <c r="D1" s="2" t="s">
        <v>3</v>
      </c>
      <c r="E1" s="2" t="s">
        <v>87</v>
      </c>
      <c r="F1" s="21"/>
      <c r="G1" s="21"/>
      <c r="H1" s="21"/>
    </row>
    <row r="2" spans="1:8" s="5" customFormat="1" ht="82.5" x14ac:dyDescent="0.25">
      <c r="A2" s="2">
        <v>2</v>
      </c>
      <c r="B2" s="16" t="s">
        <v>51</v>
      </c>
      <c r="C2" s="2">
        <f>C5+C17</f>
        <v>100</v>
      </c>
      <c r="D2" s="2"/>
      <c r="E2" s="18" t="s">
        <v>5</v>
      </c>
      <c r="F2" s="22"/>
      <c r="G2" s="22"/>
      <c r="H2" s="22"/>
    </row>
    <row r="3" spans="1:8" ht="148.5" x14ac:dyDescent="0.3">
      <c r="A3" s="12" t="s">
        <v>52</v>
      </c>
      <c r="B3" s="17" t="s">
        <v>53</v>
      </c>
      <c r="C3" s="10"/>
      <c r="D3" s="10" t="s">
        <v>7</v>
      </c>
      <c r="E3" s="25" t="s">
        <v>101</v>
      </c>
      <c r="F3" s="23"/>
    </row>
    <row r="4" spans="1:8" ht="181.5" x14ac:dyDescent="0.3">
      <c r="A4" s="12" t="s">
        <v>54</v>
      </c>
      <c r="B4" s="17" t="s">
        <v>55</v>
      </c>
      <c r="C4" s="10"/>
      <c r="D4" s="10" t="s">
        <v>7</v>
      </c>
      <c r="E4" s="25" t="s">
        <v>113</v>
      </c>
    </row>
    <row r="5" spans="1:8" ht="34.5" x14ac:dyDescent="0.3">
      <c r="A5" s="12" t="s">
        <v>56</v>
      </c>
      <c r="B5" s="17" t="s">
        <v>57</v>
      </c>
      <c r="C5" s="12">
        <f>SUM(C6:C16)</f>
        <v>70</v>
      </c>
      <c r="D5" s="7"/>
      <c r="E5" s="25" t="s">
        <v>93</v>
      </c>
    </row>
    <row r="6" spans="1:8" ht="99" x14ac:dyDescent="0.3">
      <c r="A6" s="1" t="s">
        <v>58</v>
      </c>
      <c r="B6" s="25" t="s">
        <v>59</v>
      </c>
      <c r="C6" s="1">
        <v>6</v>
      </c>
      <c r="D6" s="7"/>
      <c r="E6" s="25" t="s">
        <v>96</v>
      </c>
    </row>
    <row r="7" spans="1:8" ht="33" customHeight="1" x14ac:dyDescent="0.3">
      <c r="A7" s="1" t="s">
        <v>60</v>
      </c>
      <c r="B7" s="25" t="s">
        <v>61</v>
      </c>
      <c r="C7" s="1">
        <v>6</v>
      </c>
      <c r="D7" s="7"/>
      <c r="E7" s="32" t="s">
        <v>114</v>
      </c>
    </row>
    <row r="8" spans="1:8" ht="165" x14ac:dyDescent="0.3">
      <c r="A8" s="1" t="s">
        <v>62</v>
      </c>
      <c r="B8" s="25" t="s">
        <v>63</v>
      </c>
      <c r="C8" s="1">
        <v>10</v>
      </c>
      <c r="D8" s="25" t="s">
        <v>98</v>
      </c>
      <c r="E8" s="33"/>
    </row>
    <row r="9" spans="1:8" ht="33" x14ac:dyDescent="0.3">
      <c r="A9" s="1" t="s">
        <v>64</v>
      </c>
      <c r="B9" s="25" t="s">
        <v>65</v>
      </c>
      <c r="C9" s="1">
        <v>6</v>
      </c>
      <c r="D9" s="7"/>
      <c r="E9" s="33"/>
    </row>
    <row r="10" spans="1:8" ht="33" x14ac:dyDescent="0.3">
      <c r="A10" s="1" t="s">
        <v>66</v>
      </c>
      <c r="B10" s="25" t="s">
        <v>67</v>
      </c>
      <c r="C10" s="1">
        <v>6</v>
      </c>
      <c r="D10" s="7"/>
      <c r="E10" s="33"/>
    </row>
    <row r="11" spans="1:8" ht="49.5" x14ac:dyDescent="0.3">
      <c r="A11" s="1" t="s">
        <v>68</v>
      </c>
      <c r="B11" s="25" t="s">
        <v>69</v>
      </c>
      <c r="C11" s="1">
        <v>5</v>
      </c>
      <c r="D11" s="7"/>
      <c r="E11" s="33"/>
    </row>
    <row r="12" spans="1:8" x14ac:dyDescent="0.3">
      <c r="A12" s="1" t="s">
        <v>70</v>
      </c>
      <c r="B12" s="25" t="s">
        <v>71</v>
      </c>
      <c r="C12" s="1">
        <v>6</v>
      </c>
      <c r="D12" s="7"/>
      <c r="E12" s="33"/>
    </row>
    <row r="13" spans="1:8" ht="33" x14ac:dyDescent="0.3">
      <c r="A13" s="1" t="s">
        <v>72</v>
      </c>
      <c r="B13" s="25" t="s">
        <v>94</v>
      </c>
      <c r="C13" s="1">
        <v>5</v>
      </c>
      <c r="D13" s="7"/>
      <c r="E13" s="33"/>
    </row>
    <row r="14" spans="1:8" ht="33" x14ac:dyDescent="0.3">
      <c r="A14" s="1" t="s">
        <v>73</v>
      </c>
      <c r="B14" s="25" t="s">
        <v>108</v>
      </c>
      <c r="C14" s="1">
        <v>5</v>
      </c>
      <c r="D14" s="7"/>
      <c r="E14" s="33"/>
    </row>
    <row r="15" spans="1:8" ht="49.5" x14ac:dyDescent="0.3">
      <c r="A15" s="1" t="s">
        <v>74</v>
      </c>
      <c r="B15" s="25" t="s">
        <v>109</v>
      </c>
      <c r="C15" s="1">
        <v>5</v>
      </c>
      <c r="D15" s="7"/>
      <c r="E15" s="34"/>
    </row>
    <row r="16" spans="1:8" s="27" customFormat="1" ht="82.5" x14ac:dyDescent="0.25">
      <c r="A16" s="1" t="s">
        <v>107</v>
      </c>
      <c r="B16" s="25" t="s">
        <v>116</v>
      </c>
      <c r="C16" s="1">
        <v>10</v>
      </c>
      <c r="D16" s="7"/>
      <c r="E16" s="19" t="s">
        <v>115</v>
      </c>
      <c r="F16" s="26"/>
      <c r="G16" s="26"/>
      <c r="H16" s="26"/>
    </row>
    <row r="17" spans="1:5" ht="82.5" x14ac:dyDescent="0.3">
      <c r="A17" s="12" t="s">
        <v>75</v>
      </c>
      <c r="B17" s="28" t="s">
        <v>76</v>
      </c>
      <c r="C17" s="12">
        <f>SUM(C18:C20)</f>
        <v>30</v>
      </c>
      <c r="D17" s="7"/>
      <c r="E17" s="25" t="s">
        <v>99</v>
      </c>
    </row>
    <row r="18" spans="1:5" ht="66" x14ac:dyDescent="0.3">
      <c r="A18" s="9" t="s">
        <v>77</v>
      </c>
      <c r="B18" s="25" t="s">
        <v>78</v>
      </c>
      <c r="C18" s="1">
        <v>12</v>
      </c>
      <c r="D18" s="7"/>
      <c r="E18" s="25" t="s">
        <v>97</v>
      </c>
    </row>
    <row r="19" spans="1:5" ht="33" x14ac:dyDescent="0.3">
      <c r="A19" s="9" t="s">
        <v>79</v>
      </c>
      <c r="B19" s="25" t="s">
        <v>80</v>
      </c>
      <c r="C19" s="1">
        <v>8</v>
      </c>
      <c r="D19" s="7"/>
      <c r="E19" s="25" t="s">
        <v>83</v>
      </c>
    </row>
    <row r="20" spans="1:5" ht="132" x14ac:dyDescent="0.3">
      <c r="A20" s="9" t="s">
        <v>81</v>
      </c>
      <c r="B20" s="25" t="s">
        <v>82</v>
      </c>
      <c r="C20" s="1">
        <v>10</v>
      </c>
      <c r="D20" s="25" t="s">
        <v>100</v>
      </c>
      <c r="E20" s="25" t="s">
        <v>95</v>
      </c>
    </row>
  </sheetData>
  <mergeCells count="1">
    <mergeCell ref="E7:E15"/>
  </mergeCells>
  <pageMargins left="0.43307086614173229" right="0.19685039370078741" top="0.35433070866141736" bottom="0.23622047244094491"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Dạy -học</vt:lpstr>
      <vt:lpstr>Quản trị</vt:lpstr>
      <vt:lpstr>'Dạy -học'!Print_Titles</vt:lpstr>
      <vt:lpstr>'Quản trị'!Print_Titles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Admin</cp:lastModifiedBy>
  <cp:revision/>
  <cp:lastPrinted>2023-09-05T09:07:46Z</cp:lastPrinted>
  <dcterms:created xsi:type="dcterms:W3CDTF">2023-08-23T03:24:08Z</dcterms:created>
  <dcterms:modified xsi:type="dcterms:W3CDTF">2023-09-05T10:01:01Z</dcterms:modified>
  <cp:category/>
  <cp:contentStatus/>
</cp:coreProperties>
</file>