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Diem thi nam hoc 2015_2016\"/>
    </mc:Choice>
  </mc:AlternateContent>
  <bookViews>
    <workbookView xWindow="120" yWindow="75" windowWidth="20640" windowHeight="10410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460" i="3" l="1"/>
  <c r="B460" i="3"/>
  <c r="C460" i="3" s="1"/>
  <c r="K459" i="3"/>
  <c r="K457" i="3"/>
  <c r="J457" i="3"/>
  <c r="I457" i="3"/>
  <c r="H457" i="3"/>
  <c r="G457" i="3"/>
  <c r="K419" i="3"/>
  <c r="B419" i="3"/>
  <c r="C419" i="3" s="1"/>
  <c r="K418" i="3"/>
  <c r="K416" i="3"/>
  <c r="J416" i="3"/>
  <c r="I416" i="3"/>
  <c r="H416" i="3"/>
  <c r="G416" i="3"/>
  <c r="K375" i="3"/>
  <c r="B375" i="3"/>
  <c r="C375" i="3" s="1"/>
  <c r="K374" i="3"/>
  <c r="K372" i="3"/>
  <c r="J372" i="3"/>
  <c r="I372" i="3"/>
  <c r="H372" i="3"/>
  <c r="G372" i="3"/>
  <c r="K336" i="3"/>
  <c r="B336" i="3"/>
  <c r="C336" i="3" s="1"/>
  <c r="K335" i="3"/>
  <c r="K333" i="3"/>
  <c r="J333" i="3"/>
  <c r="I333" i="3"/>
  <c r="H333" i="3"/>
  <c r="G333" i="3"/>
  <c r="K296" i="3"/>
  <c r="B296" i="3"/>
  <c r="C296" i="3" s="1"/>
  <c r="K295" i="3"/>
  <c r="K293" i="3"/>
  <c r="J293" i="3"/>
  <c r="I293" i="3"/>
  <c r="H293" i="3"/>
  <c r="G293" i="3"/>
  <c r="K246" i="3"/>
  <c r="B246" i="3"/>
  <c r="C246" i="3" s="1"/>
  <c r="K245" i="3"/>
  <c r="K243" i="3"/>
  <c r="J243" i="3"/>
  <c r="I243" i="3"/>
  <c r="H243" i="3"/>
  <c r="G243" i="3"/>
  <c r="K196" i="3"/>
  <c r="B196" i="3"/>
  <c r="C196" i="3" s="1"/>
  <c r="K195" i="3"/>
  <c r="K193" i="3"/>
  <c r="J193" i="3"/>
  <c r="I193" i="3"/>
  <c r="H193" i="3"/>
  <c r="G193" i="3"/>
  <c r="K145" i="3"/>
  <c r="B145" i="3"/>
  <c r="C145" i="3" s="1"/>
  <c r="K144" i="3"/>
  <c r="K142" i="3"/>
  <c r="J142" i="3"/>
  <c r="I142" i="3"/>
  <c r="H142" i="3"/>
  <c r="G142" i="3"/>
  <c r="K99" i="3"/>
  <c r="B99" i="3"/>
  <c r="C99" i="3" s="1"/>
  <c r="K98" i="3"/>
  <c r="K96" i="3"/>
  <c r="J96" i="3"/>
  <c r="I96" i="3"/>
  <c r="H96" i="3"/>
  <c r="G96" i="3"/>
  <c r="K50" i="3"/>
  <c r="B50" i="3"/>
  <c r="C50" i="3" s="1"/>
  <c r="K49" i="3"/>
  <c r="K47" i="3"/>
  <c r="J47" i="3"/>
  <c r="I47" i="3"/>
  <c r="H47" i="3"/>
  <c r="G47" i="3"/>
  <c r="K491" i="2"/>
  <c r="B491" i="2"/>
  <c r="C491" i="2" s="1"/>
  <c r="K490" i="2"/>
  <c r="K488" i="2"/>
  <c r="J488" i="2"/>
  <c r="I488" i="2"/>
  <c r="H488" i="2"/>
  <c r="G488" i="2"/>
  <c r="K443" i="2"/>
  <c r="B443" i="2"/>
  <c r="C443" i="2" s="1"/>
  <c r="K442" i="2"/>
  <c r="K440" i="2"/>
  <c r="J440" i="2"/>
  <c r="I440" i="2"/>
  <c r="H440" i="2"/>
  <c r="G440" i="2"/>
  <c r="K396" i="2"/>
  <c r="B396" i="2"/>
  <c r="C396" i="2" s="1"/>
  <c r="K395" i="2"/>
  <c r="K393" i="2"/>
  <c r="J393" i="2"/>
  <c r="I393" i="2"/>
  <c r="H393" i="2"/>
  <c r="G393" i="2"/>
  <c r="K350" i="2"/>
  <c r="B350" i="2"/>
  <c r="C350" i="2" s="1"/>
  <c r="K349" i="2"/>
  <c r="K347" i="2"/>
  <c r="J347" i="2"/>
  <c r="I347" i="2"/>
  <c r="H347" i="2"/>
  <c r="G347" i="2"/>
  <c r="K298" i="2"/>
  <c r="B298" i="2"/>
  <c r="C298" i="2" s="1"/>
  <c r="K297" i="2"/>
  <c r="K295" i="2"/>
  <c r="J295" i="2"/>
  <c r="I295" i="2"/>
  <c r="H295" i="2"/>
  <c r="G295" i="2"/>
  <c r="K248" i="2"/>
  <c r="B248" i="2"/>
  <c r="C248" i="2" s="1"/>
  <c r="K247" i="2"/>
  <c r="K245" i="2"/>
  <c r="J245" i="2"/>
  <c r="I245" i="2"/>
  <c r="H245" i="2"/>
  <c r="G245" i="2"/>
  <c r="K193" i="2"/>
  <c r="B193" i="2"/>
  <c r="C193" i="2" s="1"/>
  <c r="K192" i="2"/>
  <c r="K190" i="2"/>
  <c r="J190" i="2"/>
  <c r="I190" i="2"/>
  <c r="H190" i="2"/>
  <c r="G190" i="2"/>
  <c r="K147" i="2"/>
  <c r="B147" i="2"/>
  <c r="C147" i="2" s="1"/>
  <c r="K146" i="2"/>
  <c r="K144" i="2"/>
  <c r="J144" i="2"/>
  <c r="I144" i="2"/>
  <c r="H144" i="2"/>
  <c r="G144" i="2"/>
  <c r="K97" i="2"/>
  <c r="B97" i="2"/>
  <c r="C97" i="2" s="1"/>
  <c r="K96" i="2"/>
  <c r="K94" i="2"/>
  <c r="J94" i="2"/>
  <c r="I94" i="2"/>
  <c r="H94" i="2"/>
  <c r="G94" i="2"/>
  <c r="K51" i="2"/>
  <c r="B51" i="2"/>
  <c r="C51" i="2" s="1"/>
  <c r="K50" i="2"/>
  <c r="K48" i="2"/>
  <c r="J48" i="2"/>
  <c r="I48" i="2"/>
  <c r="H48" i="2"/>
  <c r="G48" i="2"/>
  <c r="H460" i="1"/>
  <c r="I460" i="1"/>
  <c r="B460" i="1"/>
  <c r="C460" i="1"/>
  <c r="H459" i="1"/>
  <c r="I459" i="1"/>
  <c r="B459" i="1"/>
  <c r="C459" i="1"/>
  <c r="L457" i="1"/>
  <c r="K457" i="1"/>
  <c r="J457" i="1"/>
  <c r="I457" i="1"/>
  <c r="H457" i="1"/>
  <c r="G457" i="1"/>
  <c r="K414" i="1"/>
  <c r="L414" i="1"/>
  <c r="K413" i="1"/>
  <c r="L413" i="1"/>
  <c r="K412" i="1"/>
  <c r="L412" i="1"/>
  <c r="K411" i="1"/>
  <c r="L411" i="1"/>
  <c r="K410" i="1"/>
  <c r="L410" i="1"/>
  <c r="K409" i="1"/>
  <c r="L409" i="1"/>
  <c r="K408" i="1"/>
  <c r="L408" i="1"/>
  <c r="K407" i="1"/>
  <c r="L407" i="1"/>
  <c r="K406" i="1"/>
  <c r="L406" i="1"/>
  <c r="K405" i="1"/>
  <c r="L405" i="1"/>
  <c r="K404" i="1"/>
  <c r="L404" i="1"/>
  <c r="K403" i="1"/>
  <c r="L403" i="1"/>
  <c r="K402" i="1"/>
  <c r="L402" i="1"/>
  <c r="K401" i="1"/>
  <c r="L401" i="1"/>
  <c r="K400" i="1"/>
  <c r="L400" i="1"/>
  <c r="K399" i="1"/>
  <c r="L399" i="1"/>
  <c r="K398" i="1"/>
  <c r="L398" i="1"/>
  <c r="K397" i="1"/>
  <c r="L397" i="1"/>
  <c r="K396" i="1"/>
  <c r="L396" i="1"/>
  <c r="K395" i="1"/>
  <c r="L395" i="1"/>
  <c r="K394" i="1"/>
  <c r="L394" i="1"/>
  <c r="K393" i="1"/>
  <c r="L393" i="1"/>
  <c r="K392" i="1"/>
  <c r="L392" i="1"/>
  <c r="K391" i="1"/>
  <c r="L391" i="1"/>
  <c r="K390" i="1"/>
  <c r="L390" i="1"/>
  <c r="K389" i="1"/>
  <c r="L389" i="1"/>
  <c r="K388" i="1"/>
  <c r="L388" i="1"/>
  <c r="K387" i="1"/>
  <c r="L387" i="1"/>
  <c r="K386" i="1"/>
  <c r="L386" i="1"/>
  <c r="K385" i="1"/>
  <c r="L385" i="1"/>
  <c r="K384" i="1"/>
  <c r="L384" i="1"/>
  <c r="K383" i="1"/>
  <c r="L383" i="1"/>
  <c r="K382" i="1"/>
  <c r="L382" i="1"/>
  <c r="K381" i="1"/>
  <c r="L381" i="1"/>
  <c r="K380" i="1"/>
  <c r="L380" i="1"/>
  <c r="K379" i="1"/>
  <c r="L379" i="1"/>
  <c r="K378" i="1"/>
  <c r="L378" i="1"/>
  <c r="K377" i="1"/>
  <c r="L377" i="1"/>
  <c r="K376" i="1"/>
  <c r="L376" i="1"/>
  <c r="K375" i="1"/>
  <c r="L375" i="1"/>
  <c r="K374" i="1"/>
  <c r="L374" i="1"/>
  <c r="K373" i="1"/>
  <c r="L373" i="1"/>
  <c r="H418" i="1" s="1"/>
  <c r="I418" i="1" s="1"/>
  <c r="J415" i="1"/>
  <c r="I415" i="1"/>
  <c r="H415" i="1"/>
  <c r="G415" i="1"/>
  <c r="K362" i="1"/>
  <c r="L362" i="1"/>
  <c r="K361" i="1"/>
  <c r="L361" i="1"/>
  <c r="K360" i="1"/>
  <c r="L360" i="1"/>
  <c r="K359" i="1"/>
  <c r="L359" i="1"/>
  <c r="K358" i="1"/>
  <c r="L358" i="1"/>
  <c r="K357" i="1"/>
  <c r="L357" i="1"/>
  <c r="K356" i="1"/>
  <c r="L356" i="1"/>
  <c r="K355" i="1"/>
  <c r="L355" i="1"/>
  <c r="K354" i="1"/>
  <c r="L354" i="1"/>
  <c r="K353" i="1"/>
  <c r="L353" i="1"/>
  <c r="K352" i="1"/>
  <c r="L352" i="1"/>
  <c r="K351" i="1"/>
  <c r="L351" i="1"/>
  <c r="K350" i="1"/>
  <c r="L350" i="1"/>
  <c r="K349" i="1"/>
  <c r="L349" i="1"/>
  <c r="K348" i="1"/>
  <c r="L348" i="1"/>
  <c r="K347" i="1"/>
  <c r="L347" i="1"/>
  <c r="K346" i="1"/>
  <c r="L346" i="1"/>
  <c r="K345" i="1"/>
  <c r="L345" i="1"/>
  <c r="K344" i="1"/>
  <c r="L344" i="1"/>
  <c r="K343" i="1"/>
  <c r="L343" i="1"/>
  <c r="K342" i="1"/>
  <c r="L342" i="1"/>
  <c r="K341" i="1"/>
  <c r="L341" i="1"/>
  <c r="K340" i="1"/>
  <c r="L340" i="1"/>
  <c r="K339" i="1"/>
  <c r="L339" i="1"/>
  <c r="K338" i="1"/>
  <c r="L338" i="1"/>
  <c r="K337" i="1"/>
  <c r="L337" i="1"/>
  <c r="K336" i="1"/>
  <c r="L336" i="1"/>
  <c r="K335" i="1"/>
  <c r="L335" i="1"/>
  <c r="K334" i="1"/>
  <c r="L334" i="1"/>
  <c r="K333" i="1"/>
  <c r="L333" i="1"/>
  <c r="K332" i="1"/>
  <c r="L332" i="1"/>
  <c r="K331" i="1"/>
  <c r="L331" i="1"/>
  <c r="K330" i="1"/>
  <c r="L330" i="1"/>
  <c r="K329" i="1"/>
  <c r="L329" i="1"/>
  <c r="K328" i="1"/>
  <c r="L328" i="1"/>
  <c r="K327" i="1"/>
  <c r="L327" i="1"/>
  <c r="K326" i="1"/>
  <c r="L326" i="1"/>
  <c r="K325" i="1"/>
  <c r="L325" i="1"/>
  <c r="K324" i="1"/>
  <c r="L324" i="1"/>
  <c r="H366" i="1" s="1"/>
  <c r="I366" i="1" s="1"/>
  <c r="J363" i="1"/>
  <c r="I363" i="1"/>
  <c r="H363" i="1"/>
  <c r="G363" i="1"/>
  <c r="K314" i="1"/>
  <c r="L314" i="1"/>
  <c r="K313" i="1"/>
  <c r="L313" i="1"/>
  <c r="K312" i="1"/>
  <c r="L312" i="1"/>
  <c r="K311" i="1"/>
  <c r="L311" i="1"/>
  <c r="K310" i="1"/>
  <c r="L310" i="1"/>
  <c r="K309" i="1"/>
  <c r="L309" i="1"/>
  <c r="K308" i="1"/>
  <c r="L308" i="1"/>
  <c r="K307" i="1"/>
  <c r="L307" i="1"/>
  <c r="K306" i="1"/>
  <c r="L306" i="1"/>
  <c r="K305" i="1"/>
  <c r="L305" i="1"/>
  <c r="K304" i="1"/>
  <c r="L304" i="1"/>
  <c r="K303" i="1"/>
  <c r="L303" i="1"/>
  <c r="K302" i="1"/>
  <c r="L302" i="1"/>
  <c r="K301" i="1"/>
  <c r="L301" i="1"/>
  <c r="K300" i="1"/>
  <c r="L300" i="1"/>
  <c r="K299" i="1"/>
  <c r="L299" i="1"/>
  <c r="K298" i="1"/>
  <c r="L298" i="1"/>
  <c r="K297" i="1"/>
  <c r="L297" i="1"/>
  <c r="K296" i="1"/>
  <c r="L296" i="1"/>
  <c r="K295" i="1"/>
  <c r="L295" i="1"/>
  <c r="K294" i="1"/>
  <c r="L294" i="1"/>
  <c r="K293" i="1"/>
  <c r="L293" i="1"/>
  <c r="K292" i="1"/>
  <c r="L292" i="1"/>
  <c r="K291" i="1"/>
  <c r="L291" i="1"/>
  <c r="K290" i="1"/>
  <c r="L290" i="1"/>
  <c r="K289" i="1"/>
  <c r="L289" i="1"/>
  <c r="K288" i="1"/>
  <c r="L288" i="1"/>
  <c r="K287" i="1"/>
  <c r="L287" i="1"/>
  <c r="K286" i="1"/>
  <c r="L286" i="1"/>
  <c r="K285" i="1"/>
  <c r="L285" i="1"/>
  <c r="K284" i="1"/>
  <c r="L284" i="1"/>
  <c r="K283" i="1"/>
  <c r="L283" i="1"/>
  <c r="K282" i="1"/>
  <c r="L282" i="1"/>
  <c r="K281" i="1"/>
  <c r="L281" i="1"/>
  <c r="K280" i="1"/>
  <c r="L280" i="1"/>
  <c r="K279" i="1"/>
  <c r="L279" i="1"/>
  <c r="K278" i="1"/>
  <c r="L278" i="1"/>
  <c r="K277" i="1"/>
  <c r="L277" i="1"/>
  <c r="K276" i="1"/>
  <c r="L276" i="1"/>
  <c r="K275" i="1"/>
  <c r="L275" i="1"/>
  <c r="K274" i="1"/>
  <c r="L274" i="1"/>
  <c r="K273" i="1"/>
  <c r="L273" i="1"/>
  <c r="K272" i="1"/>
  <c r="L272" i="1"/>
  <c r="K271" i="1"/>
  <c r="L271" i="1"/>
  <c r="K270" i="1"/>
  <c r="L270" i="1"/>
  <c r="K269" i="1"/>
  <c r="L269" i="1"/>
  <c r="H318" i="1" s="1"/>
  <c r="I318" i="1" s="1"/>
  <c r="J315" i="1"/>
  <c r="I315" i="1"/>
  <c r="H315" i="1"/>
  <c r="G315" i="1"/>
  <c r="M263" i="1"/>
  <c r="L263" i="1"/>
  <c r="K263" i="1"/>
  <c r="J263" i="1"/>
  <c r="I263" i="1"/>
  <c r="H263" i="1"/>
  <c r="G263" i="1"/>
  <c r="L221" i="1"/>
  <c r="K221" i="1"/>
  <c r="J221" i="1"/>
  <c r="I221" i="1"/>
  <c r="H221" i="1"/>
  <c r="G221" i="1"/>
  <c r="M184" i="1"/>
  <c r="L184" i="1"/>
  <c r="K184" i="1"/>
  <c r="J184" i="1"/>
  <c r="I184" i="1"/>
  <c r="H184" i="1"/>
  <c r="G184" i="1"/>
  <c r="L140" i="1"/>
  <c r="K140" i="1"/>
  <c r="J140" i="1"/>
  <c r="I140" i="1"/>
  <c r="H140" i="1"/>
  <c r="G140" i="1"/>
  <c r="K88" i="1"/>
  <c r="J88" i="1"/>
  <c r="I88" i="1"/>
  <c r="H88" i="1"/>
  <c r="G88" i="1"/>
  <c r="L41" i="1"/>
  <c r="K41" i="1"/>
  <c r="J41" i="1"/>
  <c r="I41" i="1"/>
  <c r="H41" i="1"/>
  <c r="G41" i="1"/>
  <c r="H317" i="1"/>
  <c r="I317" i="1" s="1"/>
  <c r="H417" i="1"/>
  <c r="I417" i="1" s="1"/>
  <c r="B418" i="1" l="1"/>
  <c r="B417" i="1" s="1"/>
  <c r="C417" i="1" s="1"/>
  <c r="B318" i="1"/>
  <c r="B317" i="1" s="1"/>
  <c r="C317" i="1" s="1"/>
  <c r="B50" i="2"/>
  <c r="C50" i="2" s="1"/>
  <c r="B146" i="2"/>
  <c r="C146" i="2" s="1"/>
  <c r="B247" i="2"/>
  <c r="C247" i="2" s="1"/>
  <c r="B349" i="2"/>
  <c r="C349" i="2" s="1"/>
  <c r="B442" i="2"/>
  <c r="C442" i="2" s="1"/>
  <c r="B49" i="3"/>
  <c r="C49" i="3" s="1"/>
  <c r="B144" i="3"/>
  <c r="C144" i="3" s="1"/>
  <c r="B245" i="3"/>
  <c r="C245" i="3" s="1"/>
  <c r="B335" i="3"/>
  <c r="C335" i="3" s="1"/>
  <c r="B418" i="3"/>
  <c r="C418" i="3" s="1"/>
  <c r="C318" i="1"/>
  <c r="C418" i="1"/>
  <c r="B374" i="3"/>
  <c r="C374" i="3" s="1"/>
  <c r="B295" i="3"/>
  <c r="C295" i="3" s="1"/>
  <c r="B195" i="3"/>
  <c r="C195" i="3" s="1"/>
  <c r="B98" i="3"/>
  <c r="C98" i="3" s="1"/>
  <c r="B490" i="2"/>
  <c r="C490" i="2" s="1"/>
  <c r="B395" i="2"/>
  <c r="C395" i="2" s="1"/>
  <c r="B297" i="2"/>
  <c r="C297" i="2" s="1"/>
  <c r="B192" i="2"/>
  <c r="C192" i="2" s="1"/>
  <c r="B96" i="2"/>
  <c r="C96" i="2" s="1"/>
  <c r="B366" i="1"/>
  <c r="H365" i="1"/>
  <c r="I365" i="1" s="1"/>
  <c r="B459" i="3"/>
  <c r="C459" i="3" s="1"/>
  <c r="B365" i="1" l="1"/>
  <c r="C365" i="1" s="1"/>
  <c r="C366" i="1"/>
</calcChain>
</file>

<file path=xl/sharedStrings.xml><?xml version="1.0" encoding="utf-8"?>
<sst xmlns="http://schemas.openxmlformats.org/spreadsheetml/2006/main" count="6648" uniqueCount="1957">
  <si>
    <t>Tr­êng: THPT Hoµng V¨n Thô</t>
  </si>
  <si>
    <t xml:space="preserve">KẾT QUẢ  KỲ I  " NĂM HỌC 2015- 2016" </t>
  </si>
  <si>
    <t>Lớp : 12A1</t>
  </si>
  <si>
    <t>STT</t>
  </si>
  <si>
    <t>SBD</t>
  </si>
  <si>
    <t>Hä vµ tªn</t>
  </si>
  <si>
    <t>Líp</t>
  </si>
  <si>
    <t>M«n</t>
  </si>
  <si>
    <t xml:space="preserve">Toán </t>
  </si>
  <si>
    <t>Văn</t>
  </si>
  <si>
    <t>Anh</t>
  </si>
  <si>
    <t>LÝ</t>
  </si>
  <si>
    <t>HÓA</t>
  </si>
  <si>
    <t>SINH</t>
  </si>
  <si>
    <t>A</t>
  </si>
  <si>
    <t>B</t>
  </si>
  <si>
    <t>D</t>
  </si>
  <si>
    <t>A1</t>
  </si>
  <si>
    <t>Đinh Tiến</t>
  </si>
  <si>
    <t>An</t>
  </si>
  <si>
    <t>12A1</t>
  </si>
  <si>
    <t>Nguyễn Thị</t>
  </si>
  <si>
    <t>15/09/1998</t>
  </si>
  <si>
    <t>Lê Thị Ngọc</t>
  </si>
  <si>
    <t>ánh</t>
  </si>
  <si>
    <t>20/02/1998</t>
  </si>
  <si>
    <t>Trần Minh</t>
  </si>
  <si>
    <t>Bắc</t>
  </si>
  <si>
    <t>18/03/1998</t>
  </si>
  <si>
    <t>Trần Quang</t>
  </si>
  <si>
    <t>Chiến</t>
  </si>
  <si>
    <t>Ngô Thị</t>
  </si>
  <si>
    <t>Chinh</t>
  </si>
  <si>
    <t>21/07/1998</t>
  </si>
  <si>
    <t>Nguyễn Trường</t>
  </si>
  <si>
    <t>Giang</t>
  </si>
  <si>
    <t>30/11/1998</t>
  </si>
  <si>
    <t>Nguyễn Thị Thanh</t>
  </si>
  <si>
    <t>Hải</t>
  </si>
  <si>
    <t>23/05/1998</t>
  </si>
  <si>
    <t>Trần Thị Thu</t>
  </si>
  <si>
    <t>Hằng</t>
  </si>
  <si>
    <t>Hiền</t>
  </si>
  <si>
    <t>Phạm Thị Thu</t>
  </si>
  <si>
    <t>Hoài</t>
  </si>
  <si>
    <t>17/06/1998</t>
  </si>
  <si>
    <t>Trần Đình</t>
  </si>
  <si>
    <t>Huy</t>
  </si>
  <si>
    <t>27/04/1998</t>
  </si>
  <si>
    <t>Đào Thu</t>
  </si>
  <si>
    <t>Hường</t>
  </si>
  <si>
    <t>Hoàng Phương</t>
  </si>
  <si>
    <t>Liên</t>
  </si>
  <si>
    <t>Trần Thị</t>
  </si>
  <si>
    <t>Lý</t>
  </si>
  <si>
    <t>18/04/1998</t>
  </si>
  <si>
    <t>Bùi Thị Thu</t>
  </si>
  <si>
    <t>Vũ Trung</t>
  </si>
  <si>
    <t>Phong</t>
  </si>
  <si>
    <t xml:space="preserve">Nguyễn Bá </t>
  </si>
  <si>
    <t>Bùi Thị</t>
  </si>
  <si>
    <t>Phụng</t>
  </si>
  <si>
    <t>19/04/1998</t>
  </si>
  <si>
    <t>Nguyễn Thị Hoài</t>
  </si>
  <si>
    <t>Phương</t>
  </si>
  <si>
    <t>30/04/1998</t>
  </si>
  <si>
    <t>Nguyễn Hà</t>
  </si>
  <si>
    <t>Quang</t>
  </si>
  <si>
    <t>24/11/1998</t>
  </si>
  <si>
    <t>Nguyễn Thúy</t>
  </si>
  <si>
    <t>Quỳnh</t>
  </si>
  <si>
    <t>13/03/1998</t>
  </si>
  <si>
    <t>Nguyễn Thị Thúy</t>
  </si>
  <si>
    <t>Nguyễn Đình</t>
  </si>
  <si>
    <t>Sang</t>
  </si>
  <si>
    <t>Sim</t>
  </si>
  <si>
    <t>Phạm Thị Phương</t>
  </si>
  <si>
    <t>Thảo</t>
  </si>
  <si>
    <t>Vũ Thị</t>
  </si>
  <si>
    <t>Thùy</t>
  </si>
  <si>
    <t>Trần Thu</t>
  </si>
  <si>
    <t>Thủy</t>
  </si>
  <si>
    <t>30/12/1998</t>
  </si>
  <si>
    <t>Phùng Thị Ngọc</t>
  </si>
  <si>
    <t>Thúy</t>
  </si>
  <si>
    <t>27/09/1998</t>
  </si>
  <si>
    <t>Trần Đức</t>
  </si>
  <si>
    <t>Toàn</t>
  </si>
  <si>
    <t>Nguyễn Ngọc</t>
  </si>
  <si>
    <t>Trang</t>
  </si>
  <si>
    <t>26/02/1998</t>
  </si>
  <si>
    <t>Vũ Ngọc</t>
  </si>
  <si>
    <t>Trung</t>
  </si>
  <si>
    <t>Tươi</t>
  </si>
  <si>
    <t>Nguyễn Quang</t>
  </si>
  <si>
    <t>Vinh</t>
  </si>
  <si>
    <t>28/08/1998</t>
  </si>
  <si>
    <t xml:space="preserve">KẾT QUẢ KỲ I  " NĂM HỌC 2015- 2016" </t>
  </si>
  <si>
    <t>Lớp : 12A2</t>
  </si>
  <si>
    <t>Họ và tên</t>
  </si>
  <si>
    <t>Ngày sinh</t>
  </si>
  <si>
    <t>Lớp</t>
  </si>
  <si>
    <t>Nguyễn Thị Phương</t>
  </si>
  <si>
    <t>30/05/1998</t>
  </si>
  <si>
    <t>12A2</t>
  </si>
  <si>
    <t>Nguyễn Thị Vân</t>
  </si>
  <si>
    <t>Phạm Kim</t>
  </si>
  <si>
    <t>Chi</t>
  </si>
  <si>
    <t>19/01/1998</t>
  </si>
  <si>
    <t>Đinh Văn</t>
  </si>
  <si>
    <t>Chương</t>
  </si>
  <si>
    <t>Vũ Xuân</t>
  </si>
  <si>
    <t>Duy</t>
  </si>
  <si>
    <t>Nguyễn Hữu</t>
  </si>
  <si>
    <t>Đức</t>
  </si>
  <si>
    <t>Phạm Quang</t>
  </si>
  <si>
    <t>17/07/1998</t>
  </si>
  <si>
    <t>Phạm Thị Hà</t>
  </si>
  <si>
    <t>Trần Thị Huyền</t>
  </si>
  <si>
    <t>Cao Ngọc</t>
  </si>
  <si>
    <t>Hiệp</t>
  </si>
  <si>
    <t>Nguyễn Văn</t>
  </si>
  <si>
    <t>Hiếu</t>
  </si>
  <si>
    <t>28/03/1998</t>
  </si>
  <si>
    <t>Nguyễn Thái</t>
  </si>
  <si>
    <t>Hoa</t>
  </si>
  <si>
    <t>29/11/1998</t>
  </si>
  <si>
    <t>Trần Thanh</t>
  </si>
  <si>
    <t>Hòa</t>
  </si>
  <si>
    <t>Trần Ngọc</t>
  </si>
  <si>
    <t>Hồng</t>
  </si>
  <si>
    <t>Huệ</t>
  </si>
  <si>
    <t>Đặng Thị Thu</t>
  </si>
  <si>
    <t>Huyền</t>
  </si>
  <si>
    <t>Hương</t>
  </si>
  <si>
    <t>Lan</t>
  </si>
  <si>
    <t>18/10/1998</t>
  </si>
  <si>
    <t>Trịnh Thị Thanh</t>
  </si>
  <si>
    <t>Lệ</t>
  </si>
  <si>
    <t>17/01/1998</t>
  </si>
  <si>
    <t>Linh</t>
  </si>
  <si>
    <t>22/02/1998</t>
  </si>
  <si>
    <t>Phạm Việt</t>
  </si>
  <si>
    <t>Vũ Thị Thanh</t>
  </si>
  <si>
    <t>Loan</t>
  </si>
  <si>
    <t>13/09/1998</t>
  </si>
  <si>
    <t>Hoàng Thị</t>
  </si>
  <si>
    <t>20/11/1998</t>
  </si>
  <si>
    <t>Nga</t>
  </si>
  <si>
    <t>30/03/1998</t>
  </si>
  <si>
    <t>Lê Quang</t>
  </si>
  <si>
    <t>Ninh</t>
  </si>
  <si>
    <t>Phạm Tiến</t>
  </si>
  <si>
    <t>Bùi Văn</t>
  </si>
  <si>
    <t>Quyết</t>
  </si>
  <si>
    <t>Vũ Thị Thu</t>
  </si>
  <si>
    <t>Sinh</t>
  </si>
  <si>
    <t>15/10/1998</t>
  </si>
  <si>
    <t>Thành</t>
  </si>
  <si>
    <t>26/09/1998</t>
  </si>
  <si>
    <t>Vũ Đức</t>
  </si>
  <si>
    <t>Thịnh</t>
  </si>
  <si>
    <t>20/01/1998</t>
  </si>
  <si>
    <t>Phạm Thị Hồng</t>
  </si>
  <si>
    <t>Thơm</t>
  </si>
  <si>
    <t>Thu</t>
  </si>
  <si>
    <t>14/11/1998</t>
  </si>
  <si>
    <t>Thương</t>
  </si>
  <si>
    <t>14/01/1998</t>
  </si>
  <si>
    <t>Nguyễn Thị Xuân</t>
  </si>
  <si>
    <t>Trần Thị Thanh</t>
  </si>
  <si>
    <t>Tình</t>
  </si>
  <si>
    <t>Bùi Thị Huyền</t>
  </si>
  <si>
    <t>19/02/1998</t>
  </si>
  <si>
    <t>Trần Văn</t>
  </si>
  <si>
    <t>Trường</t>
  </si>
  <si>
    <t>Vân</t>
  </si>
  <si>
    <t>Nguyễn Thị Thu</t>
  </si>
  <si>
    <t>Yên</t>
  </si>
  <si>
    <t>Lớp : 12A3</t>
  </si>
  <si>
    <t>Hoàng Thị Kim</t>
  </si>
  <si>
    <t>26/06/1998</t>
  </si>
  <si>
    <t>12A3</t>
  </si>
  <si>
    <t>Đào Tuấn</t>
  </si>
  <si>
    <t>Bùi Thị Ngọc</t>
  </si>
  <si>
    <t>Bùi Thị Phương</t>
  </si>
  <si>
    <t>Vũ Công</t>
  </si>
  <si>
    <t>Bình</t>
  </si>
  <si>
    <t>18/12/1998</t>
  </si>
  <si>
    <t>Trần Thị Thúy</t>
  </si>
  <si>
    <t>Bùi Mạnh</t>
  </si>
  <si>
    <t>Cường</t>
  </si>
  <si>
    <t>Phạm Minh</t>
  </si>
  <si>
    <t>Dũng</t>
  </si>
  <si>
    <t>Đạt</t>
  </si>
  <si>
    <t>29/10/1998</t>
  </si>
  <si>
    <t>Cao Hải</t>
  </si>
  <si>
    <t>Đăng</t>
  </si>
  <si>
    <t>Vũ Quang</t>
  </si>
  <si>
    <t>20/09/1998</t>
  </si>
  <si>
    <t>Phạm Đức</t>
  </si>
  <si>
    <t>15/11/1998</t>
  </si>
  <si>
    <t>Bùi Hoàng</t>
  </si>
  <si>
    <t>Phùng Trung</t>
  </si>
  <si>
    <t>26/08/1998</t>
  </si>
  <si>
    <t>Lê Thị Phương</t>
  </si>
  <si>
    <t>Hoàng</t>
  </si>
  <si>
    <t>24/12/1998</t>
  </si>
  <si>
    <t>22/05/1998</t>
  </si>
  <si>
    <t>Bùi Minh</t>
  </si>
  <si>
    <t>Khanh</t>
  </si>
  <si>
    <t>15/03/1997</t>
  </si>
  <si>
    <t xml:space="preserve">Trần Văn </t>
  </si>
  <si>
    <t>Phạm Thị</t>
  </si>
  <si>
    <t>Lai</t>
  </si>
  <si>
    <t>13/02/1998</t>
  </si>
  <si>
    <t>Vũ Thị Phương</t>
  </si>
  <si>
    <t>29/06/1998</t>
  </si>
  <si>
    <t>Phạm Thùy</t>
  </si>
  <si>
    <t>Bùi Thị Mỹ</t>
  </si>
  <si>
    <t>Bùi Ngọc</t>
  </si>
  <si>
    <t>Luân</t>
  </si>
  <si>
    <t>Đặng Thị Hồng</t>
  </si>
  <si>
    <t>Nhung</t>
  </si>
  <si>
    <t>23/09/1998</t>
  </si>
  <si>
    <t>Nguyễn Quốc</t>
  </si>
  <si>
    <t>Phòng</t>
  </si>
  <si>
    <t>27/01/1998</t>
  </si>
  <si>
    <t>17/03/1998</t>
  </si>
  <si>
    <t>Nguyễn Anh</t>
  </si>
  <si>
    <t>14/06/1998</t>
  </si>
  <si>
    <t>Nguyễn Minh</t>
  </si>
  <si>
    <t>Quyên</t>
  </si>
  <si>
    <t>Vũ Thị Bích</t>
  </si>
  <si>
    <t>16/05/1998</t>
  </si>
  <si>
    <t>Trần Thị Phương</t>
  </si>
  <si>
    <t>Vũ Văn</t>
  </si>
  <si>
    <t>Thắng</t>
  </si>
  <si>
    <t>Thiện</t>
  </si>
  <si>
    <t>28/07/1998</t>
  </si>
  <si>
    <t>Ngô Thị Minh</t>
  </si>
  <si>
    <t>18/08/1998</t>
  </si>
  <si>
    <t>Phạm Văn</t>
  </si>
  <si>
    <t>Tuấn</t>
  </si>
  <si>
    <t>Phạm Xuân</t>
  </si>
  <si>
    <t>Tùng</t>
  </si>
  <si>
    <t>21/02/1998</t>
  </si>
  <si>
    <t>27/06/1998</t>
  </si>
  <si>
    <t xml:space="preserve">Phạm Thị </t>
  </si>
  <si>
    <t>Yến</t>
  </si>
  <si>
    <t>Lớp : 12A4</t>
  </si>
  <si>
    <t>ĐỊA</t>
  </si>
  <si>
    <t>SỬ</t>
  </si>
  <si>
    <t>Bùi Thị Lan</t>
  </si>
  <si>
    <t>15/01/1998</t>
  </si>
  <si>
    <t>12A4</t>
  </si>
  <si>
    <t>Phạm Thu</t>
  </si>
  <si>
    <t>Cúc</t>
  </si>
  <si>
    <t>Dịu</t>
  </si>
  <si>
    <t>Đào Quốc</t>
  </si>
  <si>
    <t>Bùi Đình</t>
  </si>
  <si>
    <t>24/06/1998</t>
  </si>
  <si>
    <t>Phạm Đắc</t>
  </si>
  <si>
    <t>Trần Lan</t>
  </si>
  <si>
    <t>Bùi Quốc</t>
  </si>
  <si>
    <t>Khánh</t>
  </si>
  <si>
    <t>13/10/1998</t>
  </si>
  <si>
    <t>24/08/1998</t>
  </si>
  <si>
    <t>Vũ Thị Hoài</t>
  </si>
  <si>
    <t>26/10/1998</t>
  </si>
  <si>
    <t>Nguyễn Thành</t>
  </si>
  <si>
    <t>Nguyễn Thị Khánh</t>
  </si>
  <si>
    <t>Ly</t>
  </si>
  <si>
    <t>18/09/1998</t>
  </si>
  <si>
    <t>Nguyễn Bá</t>
  </si>
  <si>
    <t>Nam</t>
  </si>
  <si>
    <t>18/01/1998</t>
  </si>
  <si>
    <t>Bùi Thúy</t>
  </si>
  <si>
    <t>Vũ Thị Hương</t>
  </si>
  <si>
    <t>Ngân</t>
  </si>
  <si>
    <t>Nguyễn Thị Quỳnh</t>
  </si>
  <si>
    <t>Như</t>
  </si>
  <si>
    <t>17/05/1998</t>
  </si>
  <si>
    <t>28/02/1998</t>
  </si>
  <si>
    <t>Phùng Thế</t>
  </si>
  <si>
    <t>Vũ Hồng</t>
  </si>
  <si>
    <t>Sơn</t>
  </si>
  <si>
    <t>27/08/1998</t>
  </si>
  <si>
    <t>Trần Như</t>
  </si>
  <si>
    <t>Tài</t>
  </si>
  <si>
    <t>16/07/1998</t>
  </si>
  <si>
    <t>Thanh</t>
  </si>
  <si>
    <t>Hoàng Thanh</t>
  </si>
  <si>
    <t>Hoàng Văn</t>
  </si>
  <si>
    <t>31/03/1998</t>
  </si>
  <si>
    <t>Lê Thị</t>
  </si>
  <si>
    <t>Tho</t>
  </si>
  <si>
    <t>Đàm Thị</t>
  </si>
  <si>
    <t>24/10/1998</t>
  </si>
  <si>
    <t>Nguyễn Thị Minh</t>
  </si>
  <si>
    <t>Lớp : 12A7</t>
  </si>
  <si>
    <t>12A7</t>
  </si>
  <si>
    <t>Nguyễn Đức</t>
  </si>
  <si>
    <t>Trần Thế</t>
  </si>
  <si>
    <t>23/07/1998</t>
  </si>
  <si>
    <t>25/11/1998</t>
  </si>
  <si>
    <t>Đại</t>
  </si>
  <si>
    <t>Nguyễn Tiến</t>
  </si>
  <si>
    <t>27/10/1998</t>
  </si>
  <si>
    <t>Trần Thị Mỹ</t>
  </si>
  <si>
    <t>Hạnh</t>
  </si>
  <si>
    <t>26/12/1998</t>
  </si>
  <si>
    <t>Ngô Văn</t>
  </si>
  <si>
    <t>Trần Huy</t>
  </si>
  <si>
    <t>Hưng</t>
  </si>
  <si>
    <t>Hữu</t>
  </si>
  <si>
    <t>20/12/1997</t>
  </si>
  <si>
    <t>Bùi Đức</t>
  </si>
  <si>
    <t>Lương</t>
  </si>
  <si>
    <t xml:space="preserve">Trần Ngọc </t>
  </si>
  <si>
    <t>Minh</t>
  </si>
  <si>
    <t>19/09/1998</t>
  </si>
  <si>
    <t>Vũ Thị ánh</t>
  </si>
  <si>
    <t>Nguyệt</t>
  </si>
  <si>
    <t>25/04/1998</t>
  </si>
  <si>
    <t>Nhàn</t>
  </si>
  <si>
    <t>25/01/1998</t>
  </si>
  <si>
    <t>14/12/1998</t>
  </si>
  <si>
    <t>Thao</t>
  </si>
  <si>
    <t>Khương Xuân</t>
  </si>
  <si>
    <t>Tiến</t>
  </si>
  <si>
    <t>13/01/1998</t>
  </si>
  <si>
    <t>16/03/1998</t>
  </si>
  <si>
    <t>Tuyên</t>
  </si>
  <si>
    <t>22/12/1998</t>
  </si>
  <si>
    <t>Tuyển</t>
  </si>
  <si>
    <t>Lớp : 12A9</t>
  </si>
  <si>
    <t>C</t>
  </si>
  <si>
    <t>Bùi Đăng</t>
  </si>
  <si>
    <t>12A9</t>
  </si>
  <si>
    <t>Nguyễn Thị Ngọc</t>
  </si>
  <si>
    <t>Bùi Thanh</t>
  </si>
  <si>
    <t>Đỗ Văn</t>
  </si>
  <si>
    <t>14/09/1998</t>
  </si>
  <si>
    <t>Phạm Mỹ</t>
  </si>
  <si>
    <t>Duyên</t>
  </si>
  <si>
    <t>24/01/1998</t>
  </si>
  <si>
    <t>Bùi Tuấn</t>
  </si>
  <si>
    <t>Dương</t>
  </si>
  <si>
    <t>Giáp</t>
  </si>
  <si>
    <t>20/10/1998</t>
  </si>
  <si>
    <t>Hà</t>
  </si>
  <si>
    <t>Trần Mỹ</t>
  </si>
  <si>
    <t>29/04/1998</t>
  </si>
  <si>
    <t>Lâm</t>
  </si>
  <si>
    <t>14/07/1998</t>
  </si>
  <si>
    <t>Trần Giao</t>
  </si>
  <si>
    <t>25/12/1998</t>
  </si>
  <si>
    <t>16/01/1998</t>
  </si>
  <si>
    <t>Trần Xuân</t>
  </si>
  <si>
    <t>Mạnh</t>
  </si>
  <si>
    <t>29/01/1998</t>
  </si>
  <si>
    <t>28/05/1998</t>
  </si>
  <si>
    <t>Đào Minh</t>
  </si>
  <si>
    <t>Nhất</t>
  </si>
  <si>
    <t>13/06/1998</t>
  </si>
  <si>
    <t>Trần Khắc</t>
  </si>
  <si>
    <t>Nhiệm</t>
  </si>
  <si>
    <t>23/02/1998</t>
  </si>
  <si>
    <t>Trịnh Văn</t>
  </si>
  <si>
    <t>Phúc</t>
  </si>
  <si>
    <t>29/03/1998</t>
  </si>
  <si>
    <t>13/12/1998</t>
  </si>
  <si>
    <t>Vũ Bá</t>
  </si>
  <si>
    <t>Soi</t>
  </si>
  <si>
    <t>Nguyễn Như</t>
  </si>
  <si>
    <t>Trịnh Thu</t>
  </si>
  <si>
    <t>Trần Thị Thùy</t>
  </si>
  <si>
    <t>Ngô Việt</t>
  </si>
  <si>
    <t>17/02/1998</t>
  </si>
  <si>
    <t>24/04/1998</t>
  </si>
  <si>
    <t>Mai Quang</t>
  </si>
  <si>
    <t>18/11/1998</t>
  </si>
  <si>
    <t>Tổng</t>
  </si>
  <si>
    <t>XL</t>
  </si>
  <si>
    <t>Nguyễn Tuấn</t>
  </si>
  <si>
    <t>12A10</t>
  </si>
  <si>
    <t>Đỗ Thị Lan</t>
  </si>
  <si>
    <t>Nguyễn Thị Lan</t>
  </si>
  <si>
    <t>21/11/1998</t>
  </si>
  <si>
    <t>Phạm Thị Kim</t>
  </si>
  <si>
    <t>Phạm Mạnh</t>
  </si>
  <si>
    <t>Dung</t>
  </si>
  <si>
    <t>Dự</t>
  </si>
  <si>
    <t>17/11/1998</t>
  </si>
  <si>
    <t>Đào Văn</t>
  </si>
  <si>
    <t>Hậu</t>
  </si>
  <si>
    <t>17/10/1998</t>
  </si>
  <si>
    <t>Phùng Minh</t>
  </si>
  <si>
    <t>Nguyễn Phú</t>
  </si>
  <si>
    <t>22/06/1998</t>
  </si>
  <si>
    <t>Huân</t>
  </si>
  <si>
    <t>Vũ Thành</t>
  </si>
  <si>
    <t>26/07/1998</t>
  </si>
  <si>
    <t>15/02/1998</t>
  </si>
  <si>
    <t>Kim</t>
  </si>
  <si>
    <t>20/07/1998</t>
  </si>
  <si>
    <t>22/07/1998</t>
  </si>
  <si>
    <t>Nguyễn Thị Diệu</t>
  </si>
  <si>
    <t>Mai</t>
  </si>
  <si>
    <t>16/12/1998</t>
  </si>
  <si>
    <t>Ngoan</t>
  </si>
  <si>
    <t>Nguyễn Xuân</t>
  </si>
  <si>
    <t>Ngọc</t>
  </si>
  <si>
    <t>Nguyên</t>
  </si>
  <si>
    <t>22/09/1998</t>
  </si>
  <si>
    <t>Trịnh Thị</t>
  </si>
  <si>
    <t>Sam</t>
  </si>
  <si>
    <t>Phạm Hồng</t>
  </si>
  <si>
    <t>Tân</t>
  </si>
  <si>
    <t>27/03/1998</t>
  </si>
  <si>
    <t>Nguyễn Mạnh</t>
  </si>
  <si>
    <t>18/08/1997</t>
  </si>
  <si>
    <t>Tính</t>
  </si>
  <si>
    <t>30/06/1998</t>
  </si>
  <si>
    <t>Phạm Anh</t>
  </si>
  <si>
    <t>Tú</t>
  </si>
  <si>
    <t>SS:</t>
  </si>
  <si>
    <t xml:space="preserve">Tû ®ç: </t>
  </si>
  <si>
    <t>TB</t>
  </si>
  <si>
    <t>G</t>
  </si>
  <si>
    <t>%</t>
  </si>
  <si>
    <t>H</t>
  </si>
  <si>
    <t>K</t>
  </si>
  <si>
    <t>Vũ Thị Lan</t>
  </si>
  <si>
    <t>12A5</t>
  </si>
  <si>
    <t>Hoàng Thị Hồng</t>
  </si>
  <si>
    <t>Ngô Thị Phương</t>
  </si>
  <si>
    <t>Phùng Thị Thùy</t>
  </si>
  <si>
    <t>Đỗ Thị</t>
  </si>
  <si>
    <t>22/10/1998</t>
  </si>
  <si>
    <t>Nguyễn Thị Hồng</t>
  </si>
  <si>
    <t>Hùng</t>
  </si>
  <si>
    <t>Phùng Công</t>
  </si>
  <si>
    <t>19/06/1998</t>
  </si>
  <si>
    <t>Khương</t>
  </si>
  <si>
    <t>24/09/1998</t>
  </si>
  <si>
    <t>30/01/1998</t>
  </si>
  <si>
    <t>23/01/1998</t>
  </si>
  <si>
    <t>Lụa</t>
  </si>
  <si>
    <t>Trần Thị Khánh</t>
  </si>
  <si>
    <t>23/06/1998</t>
  </si>
  <si>
    <t>Trịnh Quang</t>
  </si>
  <si>
    <t>Đặng Thị</t>
  </si>
  <si>
    <t>Tâm</t>
  </si>
  <si>
    <t>NgÔ Thị Phương</t>
  </si>
  <si>
    <t>Trần Hạnh</t>
  </si>
  <si>
    <t>21/06/1998</t>
  </si>
  <si>
    <t>20/12/1998</t>
  </si>
  <si>
    <t>Thuyên</t>
  </si>
  <si>
    <t>29/07/1998</t>
  </si>
  <si>
    <t>Xuân</t>
  </si>
  <si>
    <t>Phùng Thị Hải</t>
  </si>
  <si>
    <t>31/07/1998</t>
  </si>
  <si>
    <t>25/09/1998</t>
  </si>
  <si>
    <t>12A6</t>
  </si>
  <si>
    <t>Trần Hoàng</t>
  </si>
  <si>
    <t>Bùi Thị Linh</t>
  </si>
  <si>
    <t xml:space="preserve">Phạm Văn </t>
  </si>
  <si>
    <t>Hà Quang</t>
  </si>
  <si>
    <t>Triệu Quốc</t>
  </si>
  <si>
    <t>27/07/1998</t>
  </si>
  <si>
    <t>21/03/1998</t>
  </si>
  <si>
    <t>Bùi Mỹ</t>
  </si>
  <si>
    <t>Hảo</t>
  </si>
  <si>
    <t>16/10/1998</t>
  </si>
  <si>
    <t>Trần Bá</t>
  </si>
  <si>
    <t>Hiển</t>
  </si>
  <si>
    <t xml:space="preserve">Trần Thị </t>
  </si>
  <si>
    <t>Hưởng</t>
  </si>
  <si>
    <t>27/11/1998</t>
  </si>
  <si>
    <t>Kỳ</t>
  </si>
  <si>
    <t>14/05/1998</t>
  </si>
  <si>
    <t>Đào Thị</t>
  </si>
  <si>
    <t>Trần Thị Diệu</t>
  </si>
  <si>
    <t>Triệu Văn</t>
  </si>
  <si>
    <t>Luyện</t>
  </si>
  <si>
    <t>Nguyễn Bình</t>
  </si>
  <si>
    <t>Phạm Khánh</t>
  </si>
  <si>
    <t>26/11/1998</t>
  </si>
  <si>
    <t>Lương Thị Kiều</t>
  </si>
  <si>
    <t>Oanh</t>
  </si>
  <si>
    <t>29/08/1998</t>
  </si>
  <si>
    <t>Cao Quốc</t>
  </si>
  <si>
    <t>Lương Đức</t>
  </si>
  <si>
    <t>Thái</t>
  </si>
  <si>
    <t>13/08/1998</t>
  </si>
  <si>
    <t>Thắm</t>
  </si>
  <si>
    <t>Đỗ Thị Hồng</t>
  </si>
  <si>
    <t>15/06/1998</t>
  </si>
  <si>
    <t xml:space="preserve">Trần Huy </t>
  </si>
  <si>
    <t>26/03/1998</t>
  </si>
  <si>
    <t>Phùng Văn</t>
  </si>
  <si>
    <t>Việt</t>
  </si>
  <si>
    <t>Lớp: 12A8</t>
  </si>
  <si>
    <t>Biên</t>
  </si>
  <si>
    <t>12A8</t>
  </si>
  <si>
    <t>Bùi Hồng</t>
  </si>
  <si>
    <t>Cư</t>
  </si>
  <si>
    <t>23/11/1998</t>
  </si>
  <si>
    <t>Phùng Đình</t>
  </si>
  <si>
    <t>16/04/1998</t>
  </si>
  <si>
    <t>Trần Thị Anh</t>
  </si>
  <si>
    <t>Đào</t>
  </si>
  <si>
    <t>17/09/1998</t>
  </si>
  <si>
    <t>Gấm</t>
  </si>
  <si>
    <t>15/08/1998</t>
  </si>
  <si>
    <t>Phùng Thị</t>
  </si>
  <si>
    <t>Dương Thị Thu</t>
  </si>
  <si>
    <t>Huế</t>
  </si>
  <si>
    <t>19/05/1998</t>
  </si>
  <si>
    <t>18/02/1998</t>
  </si>
  <si>
    <t>Dương Thị</t>
  </si>
  <si>
    <t>Lê</t>
  </si>
  <si>
    <t>30/10/1998</t>
  </si>
  <si>
    <t>28/01/1998</t>
  </si>
  <si>
    <t>Ngô Thị Hồng</t>
  </si>
  <si>
    <t xml:space="preserve">Phạm Thị Hồng </t>
  </si>
  <si>
    <t>Bùi Lệ</t>
  </si>
  <si>
    <t>23/04/1998</t>
  </si>
  <si>
    <t>Sen</t>
  </si>
  <si>
    <t>22/11/1998</t>
  </si>
  <si>
    <t>25/03/1998</t>
  </si>
  <si>
    <t>17/12/1998</t>
  </si>
  <si>
    <t>Đỗ Lương</t>
  </si>
  <si>
    <t>14/03/1997</t>
  </si>
  <si>
    <t>Trần Thị Hồng</t>
  </si>
  <si>
    <t>Vũ Minh</t>
  </si>
  <si>
    <t>Nguyễn Thanh</t>
  </si>
  <si>
    <t>Đào Hồng</t>
  </si>
  <si>
    <t>Đỗ Trọng</t>
  </si>
  <si>
    <t>Nguyễn Thu</t>
  </si>
  <si>
    <t>Hóa</t>
  </si>
  <si>
    <t>Xếp loại</t>
  </si>
  <si>
    <t>002</t>
  </si>
  <si>
    <t>TrÇn Trung</t>
  </si>
  <si>
    <t>10/04/2000</t>
  </si>
  <si>
    <t>10A1</t>
  </si>
  <si>
    <t>Kha</t>
  </si>
  <si>
    <t>008</t>
  </si>
  <si>
    <t>Vò ThÞ Ngäc</t>
  </si>
  <si>
    <t>10/09/2000</t>
  </si>
  <si>
    <t>Gioi</t>
  </si>
  <si>
    <t>020</t>
  </si>
  <si>
    <t>Vò Duy</t>
  </si>
  <si>
    <t>¸nh</t>
  </si>
  <si>
    <t>05/02/2000</t>
  </si>
  <si>
    <t/>
  </si>
  <si>
    <t>035</t>
  </si>
  <si>
    <t>TrÇn H÷u</t>
  </si>
  <si>
    <t>C«ng</t>
  </si>
  <si>
    <t>27/04/2000</t>
  </si>
  <si>
    <t>037</t>
  </si>
  <si>
    <t>Vò ViÕt</t>
  </si>
  <si>
    <t>29/04/2000</t>
  </si>
  <si>
    <t>040</t>
  </si>
  <si>
    <t>Ng« Quèc</t>
  </si>
  <si>
    <t>C­êng</t>
  </si>
  <si>
    <t>05/03/2000</t>
  </si>
  <si>
    <t>049</t>
  </si>
  <si>
    <t>Ph¹m V¨n</t>
  </si>
  <si>
    <t>Dòng</t>
  </si>
  <si>
    <t>21/02/2000</t>
  </si>
  <si>
    <t>060</t>
  </si>
  <si>
    <t>Ph¹m Minh</t>
  </si>
  <si>
    <t>§¹t</t>
  </si>
  <si>
    <t>01/12/2000</t>
  </si>
  <si>
    <t>064</t>
  </si>
  <si>
    <t>TrÇn Ngäc</t>
  </si>
  <si>
    <t>§¾c</t>
  </si>
  <si>
    <t>04/12/2000</t>
  </si>
  <si>
    <t>068</t>
  </si>
  <si>
    <t>NguyÔn C«ng</t>
  </si>
  <si>
    <t>§øc</t>
  </si>
  <si>
    <t>06/11/2000</t>
  </si>
  <si>
    <t>080</t>
  </si>
  <si>
    <t>NguyÔn Phóc</t>
  </si>
  <si>
    <t>H¶i</t>
  </si>
  <si>
    <t>01/11/2000</t>
  </si>
  <si>
    <t>081</t>
  </si>
  <si>
    <t>TrÇn ThÞ</t>
  </si>
  <si>
    <t>03/10/2000</t>
  </si>
  <si>
    <t>082</t>
  </si>
  <si>
    <t>Ph¹m ThÞ BÝch</t>
  </si>
  <si>
    <t>H¹nh</t>
  </si>
  <si>
    <t>14/04/2000</t>
  </si>
  <si>
    <t>100</t>
  </si>
  <si>
    <t>NguyÔn Thuý</t>
  </si>
  <si>
    <t>HiÒn</t>
  </si>
  <si>
    <t>22/06/2000</t>
  </si>
  <si>
    <t>110</t>
  </si>
  <si>
    <t>TriÖu Minh</t>
  </si>
  <si>
    <t>HiÕu</t>
  </si>
  <si>
    <t>04/05/2000</t>
  </si>
  <si>
    <t>113</t>
  </si>
  <si>
    <t>Mai Xu©n</t>
  </si>
  <si>
    <t>21/05/2000</t>
  </si>
  <si>
    <t>116</t>
  </si>
  <si>
    <t>Ph¹m ThÞ</t>
  </si>
  <si>
    <t>Hoµi</t>
  </si>
  <si>
    <t>23/04/2000</t>
  </si>
  <si>
    <t>119</t>
  </si>
  <si>
    <t>Ph¹m Thu</t>
  </si>
  <si>
    <t>16/07/2000</t>
  </si>
  <si>
    <t>136</t>
  </si>
  <si>
    <t>Ng« Quang</t>
  </si>
  <si>
    <t>09/09/2000</t>
  </si>
  <si>
    <t>137</t>
  </si>
  <si>
    <t>NguyÔn Quang</t>
  </si>
  <si>
    <t>20/05/2000</t>
  </si>
  <si>
    <t>167</t>
  </si>
  <si>
    <t>NguyÔn ThÞ</t>
  </si>
  <si>
    <t>03/03/2000</t>
  </si>
  <si>
    <t>173</t>
  </si>
  <si>
    <t>TrÇn Xu©n</t>
  </si>
  <si>
    <t>L©m</t>
  </si>
  <si>
    <t>17/05/2000</t>
  </si>
  <si>
    <t>195</t>
  </si>
  <si>
    <t>NguyÔn Ngäc</t>
  </si>
  <si>
    <t>Long</t>
  </si>
  <si>
    <t>209</t>
  </si>
  <si>
    <t>T¹ Quang</t>
  </si>
  <si>
    <t>23/05/2000</t>
  </si>
  <si>
    <t>211</t>
  </si>
  <si>
    <t>Ph¹m Träng</t>
  </si>
  <si>
    <t>14/07/2000</t>
  </si>
  <si>
    <t>239</t>
  </si>
  <si>
    <t>NguyÔn Trung</t>
  </si>
  <si>
    <t>Nh©n</t>
  </si>
  <si>
    <t>28/08/2000</t>
  </si>
  <si>
    <t>243</t>
  </si>
  <si>
    <t>§ç ThÞ TuyÕt</t>
  </si>
  <si>
    <t>29/10/2000</t>
  </si>
  <si>
    <t>271</t>
  </si>
  <si>
    <t>Bïi ThÞ Nh­</t>
  </si>
  <si>
    <t>Quúnh</t>
  </si>
  <si>
    <t>23/09/2000</t>
  </si>
  <si>
    <t>273</t>
  </si>
  <si>
    <t>TrÇn ThÞ Thuý</t>
  </si>
  <si>
    <t>26/01/2000</t>
  </si>
  <si>
    <t>290</t>
  </si>
  <si>
    <t>Lª ThÞ Mimh</t>
  </si>
  <si>
    <t>10/12/2000</t>
  </si>
  <si>
    <t>316</t>
  </si>
  <si>
    <t>Ph¹m §øc</t>
  </si>
  <si>
    <t>Th¾ng</t>
  </si>
  <si>
    <t>14/02/2000</t>
  </si>
  <si>
    <t>322</t>
  </si>
  <si>
    <t>Bïi ThÞ Anh</t>
  </si>
  <si>
    <t>Th¬</t>
  </si>
  <si>
    <t>28/10/2000</t>
  </si>
  <si>
    <t>323</t>
  </si>
  <si>
    <t>Vò ThÞ</t>
  </si>
  <si>
    <t>Th¬m</t>
  </si>
  <si>
    <t>16/01/2000</t>
  </si>
  <si>
    <t>343</t>
  </si>
  <si>
    <t>TrÇn Duy</t>
  </si>
  <si>
    <t>TiÕn</t>
  </si>
  <si>
    <t>17/08/2000</t>
  </si>
  <si>
    <t>348</t>
  </si>
  <si>
    <t>Trµ</t>
  </si>
  <si>
    <t>12/10/2000</t>
  </si>
  <si>
    <t>349</t>
  </si>
  <si>
    <t>Ng« ThÞ HuyÒn</t>
  </si>
  <si>
    <t>15/04/2000</t>
  </si>
  <si>
    <t>351</t>
  </si>
  <si>
    <t>Ph¹m ThÞ HuyÒn</t>
  </si>
  <si>
    <t>01/04/2000</t>
  </si>
  <si>
    <t>352</t>
  </si>
  <si>
    <t>Vò ThÞ HuyÒn</t>
  </si>
  <si>
    <t>369</t>
  </si>
  <si>
    <t>Tó</t>
  </si>
  <si>
    <t>07/09/2000</t>
  </si>
  <si>
    <t>372</t>
  </si>
  <si>
    <t>Ph¹m Anh</t>
  </si>
  <si>
    <t>TuÊn</t>
  </si>
  <si>
    <t>07/02/2000</t>
  </si>
  <si>
    <t>377</t>
  </si>
  <si>
    <t>Ph¹m Thanh</t>
  </si>
  <si>
    <t>Tïng</t>
  </si>
  <si>
    <t>378</t>
  </si>
  <si>
    <t>TrÇn V¨n</t>
  </si>
  <si>
    <t>TuyÓn</t>
  </si>
  <si>
    <t>06/01/2000</t>
  </si>
  <si>
    <t>395</t>
  </si>
  <si>
    <t>Xu©n</t>
  </si>
  <si>
    <t>04/01/2000</t>
  </si>
  <si>
    <t>400</t>
  </si>
  <si>
    <t>NguyÔn ThÞ H¶i</t>
  </si>
  <si>
    <t>YÕn</t>
  </si>
  <si>
    <t>26/06/2000</t>
  </si>
  <si>
    <t>004</t>
  </si>
  <si>
    <t>Bïi ThÞ Lan</t>
  </si>
  <si>
    <t>01/01/2000</t>
  </si>
  <si>
    <t>10A2</t>
  </si>
  <si>
    <t>015</t>
  </si>
  <si>
    <t>Vò TuÊn</t>
  </si>
  <si>
    <t>30/05/2000</t>
  </si>
  <si>
    <t>023</t>
  </si>
  <si>
    <t>Vò Ngäc</t>
  </si>
  <si>
    <t>11/06/2000</t>
  </si>
  <si>
    <t>025</t>
  </si>
  <si>
    <t>NguyÔn Phó</t>
  </si>
  <si>
    <t>20/01/2000</t>
  </si>
  <si>
    <t>026</t>
  </si>
  <si>
    <t>Ph¹m ThÞ Minh</t>
  </si>
  <si>
    <t>¢n</t>
  </si>
  <si>
    <t>24/03/2000</t>
  </si>
  <si>
    <t>048</t>
  </si>
  <si>
    <t>NguyÔn TiÕn</t>
  </si>
  <si>
    <t>11/10/2000</t>
  </si>
  <si>
    <t>054</t>
  </si>
  <si>
    <t>Duyªn</t>
  </si>
  <si>
    <t>18/05/2000</t>
  </si>
  <si>
    <t>063</t>
  </si>
  <si>
    <t>TrÇn TiÕn</t>
  </si>
  <si>
    <t>24/04/2000</t>
  </si>
  <si>
    <t>070</t>
  </si>
  <si>
    <t>Mai V¨n</t>
  </si>
  <si>
    <t>16/03/2000</t>
  </si>
  <si>
    <t>072</t>
  </si>
  <si>
    <t>16/05/2000</t>
  </si>
  <si>
    <t>079</t>
  </si>
  <si>
    <t>Vò Huy</t>
  </si>
  <si>
    <t>01/10/2000</t>
  </si>
  <si>
    <t>107</t>
  </si>
  <si>
    <t>NguyÔn TuÊn</t>
  </si>
  <si>
    <t>HiÖp</t>
  </si>
  <si>
    <t>09/10/2000</t>
  </si>
  <si>
    <t>115</t>
  </si>
  <si>
    <t>TrÞnh ThÞ Thanh</t>
  </si>
  <si>
    <t>22/07/2000</t>
  </si>
  <si>
    <t>127</t>
  </si>
  <si>
    <t>NguyÔn BÝch</t>
  </si>
  <si>
    <t>Hång</t>
  </si>
  <si>
    <t>30/04/2000</t>
  </si>
  <si>
    <t>135</t>
  </si>
  <si>
    <t>TrÇn M¹nh</t>
  </si>
  <si>
    <t>162</t>
  </si>
  <si>
    <t>NguyÔn M¹nh</t>
  </si>
  <si>
    <t>Kiªn</t>
  </si>
  <si>
    <t>12/06/2000</t>
  </si>
  <si>
    <t>177</t>
  </si>
  <si>
    <t>NguyÔn ThÞ Ph­¬ng</t>
  </si>
  <si>
    <t>Liªn</t>
  </si>
  <si>
    <t>13/01/2000</t>
  </si>
  <si>
    <t>188</t>
  </si>
  <si>
    <t>TrÇn ThÞ Thanh</t>
  </si>
  <si>
    <t>26/08/2000</t>
  </si>
  <si>
    <t>196</t>
  </si>
  <si>
    <t>NguyÔn Thµnh</t>
  </si>
  <si>
    <t>07/07/2000</t>
  </si>
  <si>
    <t>212</t>
  </si>
  <si>
    <t>Ph¹m Huy</t>
  </si>
  <si>
    <t>05/08/2000</t>
  </si>
  <si>
    <t>219</t>
  </si>
  <si>
    <t>Ph¹m Thïy</t>
  </si>
  <si>
    <t>228</t>
  </si>
  <si>
    <t>Lª Trung</t>
  </si>
  <si>
    <t>NghÜa</t>
  </si>
  <si>
    <t>04/10/2000</t>
  </si>
  <si>
    <t>236</t>
  </si>
  <si>
    <t>§inh ThÞ</t>
  </si>
  <si>
    <t>NguyÖt</t>
  </si>
  <si>
    <t>21/03/2000</t>
  </si>
  <si>
    <t>254</t>
  </si>
  <si>
    <t>Bïi ThÞ Minh</t>
  </si>
  <si>
    <t>Ph­îng</t>
  </si>
  <si>
    <t>07/05/2000</t>
  </si>
  <si>
    <t>261</t>
  </si>
  <si>
    <t>Bïi Hång</t>
  </si>
  <si>
    <t>Qu©n</t>
  </si>
  <si>
    <t>02/08/2000</t>
  </si>
  <si>
    <t>265</t>
  </si>
  <si>
    <t>Bïi ThÞ</t>
  </si>
  <si>
    <t>Quý</t>
  </si>
  <si>
    <t>08/08/2000</t>
  </si>
  <si>
    <t>282</t>
  </si>
  <si>
    <t>TrÇn §øc</t>
  </si>
  <si>
    <t>T©m</t>
  </si>
  <si>
    <t>28/01/2000</t>
  </si>
  <si>
    <t>288</t>
  </si>
  <si>
    <t>Ph¹m §¨ng</t>
  </si>
  <si>
    <t>Th¸i</t>
  </si>
  <si>
    <t>27/10/2000</t>
  </si>
  <si>
    <t>299</t>
  </si>
  <si>
    <t>Phïng V¨n</t>
  </si>
  <si>
    <t>Thµnh</t>
  </si>
  <si>
    <t>14/12/2000</t>
  </si>
  <si>
    <t>306</t>
  </si>
  <si>
    <t>Mai Thu</t>
  </si>
  <si>
    <t>Th¶o</t>
  </si>
  <si>
    <t>28/12/2000</t>
  </si>
  <si>
    <t>318</t>
  </si>
  <si>
    <t>TrÇn Quang</t>
  </si>
  <si>
    <t>Thiªm</t>
  </si>
  <si>
    <t>15/02/2000</t>
  </si>
  <si>
    <t>324</t>
  </si>
  <si>
    <t>NguyÔn ThÞ Hoµi</t>
  </si>
  <si>
    <t>22/02/2000</t>
  </si>
  <si>
    <t>327</t>
  </si>
  <si>
    <t>TrÇn ThÞ Hång</t>
  </si>
  <si>
    <t>30/10/2000</t>
  </si>
  <si>
    <t>365</t>
  </si>
  <si>
    <t>Bïi Thuý KiÒu</t>
  </si>
  <si>
    <t>Trinh</t>
  </si>
  <si>
    <t>21/07/2000</t>
  </si>
  <si>
    <t>384</t>
  </si>
  <si>
    <t>§µo Quang</t>
  </si>
  <si>
    <t>T­êng</t>
  </si>
  <si>
    <t>390</t>
  </si>
  <si>
    <t>TrÇn C«ng</t>
  </si>
  <si>
    <t>Viªn</t>
  </si>
  <si>
    <t>01/02/2000</t>
  </si>
  <si>
    <t>398</t>
  </si>
  <si>
    <t>NguyÔn Quèc</t>
  </si>
  <si>
    <t>ý</t>
  </si>
  <si>
    <t>29/03/2000</t>
  </si>
  <si>
    <t>001</t>
  </si>
  <si>
    <t>TrÇn ThÞ Thu</t>
  </si>
  <si>
    <t>25/03/2000</t>
  </si>
  <si>
    <t>10A3</t>
  </si>
  <si>
    <t>005</t>
  </si>
  <si>
    <t>TrÇn ThÞ Lan</t>
  </si>
  <si>
    <t>20/11/2000</t>
  </si>
  <si>
    <t>007</t>
  </si>
  <si>
    <t>Phïng ThÞ Minh</t>
  </si>
  <si>
    <t>10/03/2000</t>
  </si>
  <si>
    <t>016</t>
  </si>
  <si>
    <t>NguyÔn ThÞ TuyÕt</t>
  </si>
  <si>
    <t>018</t>
  </si>
  <si>
    <t>NguyÔn ThÞ V©n</t>
  </si>
  <si>
    <t>20/09/2000</t>
  </si>
  <si>
    <t>022</t>
  </si>
  <si>
    <t>16/02/2000</t>
  </si>
  <si>
    <t>042</t>
  </si>
  <si>
    <t>Ph¹m ThÞ Thu</t>
  </si>
  <si>
    <t>DiÖp</t>
  </si>
  <si>
    <t>25/12/2000</t>
  </si>
  <si>
    <t>057</t>
  </si>
  <si>
    <t>Vò §¹i</t>
  </si>
  <si>
    <t>D­¬ng</t>
  </si>
  <si>
    <t>12/03/2000</t>
  </si>
  <si>
    <t>058</t>
  </si>
  <si>
    <t>Bïi Thïy</t>
  </si>
  <si>
    <t>059</t>
  </si>
  <si>
    <t>§µo</t>
  </si>
  <si>
    <t>14/11/2000</t>
  </si>
  <si>
    <t>087</t>
  </si>
  <si>
    <t>Hoµng ThÞ Thuý</t>
  </si>
  <si>
    <t>18/03/2000</t>
  </si>
  <si>
    <t>097</t>
  </si>
  <si>
    <t>Vò Thanh</t>
  </si>
  <si>
    <t>15/11/2000</t>
  </si>
  <si>
    <t>101</t>
  </si>
  <si>
    <t>NguyÔn ThÞ Thuý</t>
  </si>
  <si>
    <t>05/10/2000</t>
  </si>
  <si>
    <t>139</t>
  </si>
  <si>
    <t>§µo V¨n</t>
  </si>
  <si>
    <t>22/05/2000</t>
  </si>
  <si>
    <t>158</t>
  </si>
  <si>
    <t>Vò Trung</t>
  </si>
  <si>
    <t>Kh¶i</t>
  </si>
  <si>
    <t>15/08/2000</t>
  </si>
  <si>
    <t>193</t>
  </si>
  <si>
    <t>TrÇn Nam</t>
  </si>
  <si>
    <t>24/08/2000</t>
  </si>
  <si>
    <t>198</t>
  </si>
  <si>
    <t>L­¬ng</t>
  </si>
  <si>
    <t>03/02/2000</t>
  </si>
  <si>
    <t>202</t>
  </si>
  <si>
    <t>M¹nh</t>
  </si>
  <si>
    <t>26/04/2000</t>
  </si>
  <si>
    <t>203</t>
  </si>
  <si>
    <t>15/05/2000</t>
  </si>
  <si>
    <t>205</t>
  </si>
  <si>
    <t>Bïi §øc</t>
  </si>
  <si>
    <t>210</t>
  </si>
  <si>
    <t>ThiÒu Quang</t>
  </si>
  <si>
    <t>224</t>
  </si>
  <si>
    <t>§ç ThÞ</t>
  </si>
  <si>
    <t>Ng©n</t>
  </si>
  <si>
    <t>242</t>
  </si>
  <si>
    <t>§ç Trang</t>
  </si>
  <si>
    <t>244</t>
  </si>
  <si>
    <t>Bïi ThÞ Ngäc</t>
  </si>
  <si>
    <t>16/08/2000</t>
  </si>
  <si>
    <t>249</t>
  </si>
  <si>
    <t>NguyÔn Minh</t>
  </si>
  <si>
    <t>Phóc</t>
  </si>
  <si>
    <t>30/07/2000</t>
  </si>
  <si>
    <t>289</t>
  </si>
  <si>
    <t>Bïi V¨n</t>
  </si>
  <si>
    <t>293</t>
  </si>
  <si>
    <t>10/06/2000</t>
  </si>
  <si>
    <t>296</t>
  </si>
  <si>
    <t>Hoµng Ngäc</t>
  </si>
  <si>
    <t>13/03/2000</t>
  </si>
  <si>
    <t>313</t>
  </si>
  <si>
    <t>Ph¹m An</t>
  </si>
  <si>
    <t>10/11/2000</t>
  </si>
  <si>
    <t>315</t>
  </si>
  <si>
    <t>§µo §øc</t>
  </si>
  <si>
    <t>326</t>
  </si>
  <si>
    <t>Ph¹m ThÞ Hoµi</t>
  </si>
  <si>
    <t>328</t>
  </si>
  <si>
    <t>Ng« ThÞ</t>
  </si>
  <si>
    <t>08/09/2000</t>
  </si>
  <si>
    <t>359</t>
  </si>
  <si>
    <t>25/11/2000</t>
  </si>
  <si>
    <t>362</t>
  </si>
  <si>
    <t>14/01/2000</t>
  </si>
  <si>
    <t>370</t>
  </si>
  <si>
    <t>28/09/2000</t>
  </si>
  <si>
    <t>373</t>
  </si>
  <si>
    <t>Vò Anh</t>
  </si>
  <si>
    <t>02/07/2000</t>
  </si>
  <si>
    <t>379</t>
  </si>
  <si>
    <t>NguyÔn ThÞ ¸nh</t>
  </si>
  <si>
    <t>TuyÕt</t>
  </si>
  <si>
    <t>382</t>
  </si>
  <si>
    <t>30/06/2000</t>
  </si>
  <si>
    <t>389</t>
  </si>
  <si>
    <t>TrÇn Hµ</t>
  </si>
  <si>
    <t>Vi</t>
  </si>
  <si>
    <t>01/07/2000</t>
  </si>
  <si>
    <t>393</t>
  </si>
  <si>
    <t>Vò</t>
  </si>
  <si>
    <t>08/10/2000</t>
  </si>
  <si>
    <t>394</t>
  </si>
  <si>
    <t>NguyÔn §øc</t>
  </si>
  <si>
    <t>22/03/2000</t>
  </si>
  <si>
    <t>397</t>
  </si>
  <si>
    <t>Hoµng ThÞ</t>
  </si>
  <si>
    <t>XuyÕn</t>
  </si>
  <si>
    <t>07/11/2000</t>
  </si>
  <si>
    <t>003</t>
  </si>
  <si>
    <t>§ç Hoµng</t>
  </si>
  <si>
    <t>01/03/2000</t>
  </si>
  <si>
    <t>10A4</t>
  </si>
  <si>
    <t>009</t>
  </si>
  <si>
    <t>28/02/2000</t>
  </si>
  <si>
    <t>030</t>
  </si>
  <si>
    <t>ChiÕn</t>
  </si>
  <si>
    <t>062</t>
  </si>
  <si>
    <t>Ph¹m TiÕn</t>
  </si>
  <si>
    <t>28/06/2000</t>
  </si>
  <si>
    <t>084</t>
  </si>
  <si>
    <t>25/04/2000</t>
  </si>
  <si>
    <t>086</t>
  </si>
  <si>
    <t>06/03/2000</t>
  </si>
  <si>
    <t>099</t>
  </si>
  <si>
    <t>103</t>
  </si>
  <si>
    <t>22/08/2000</t>
  </si>
  <si>
    <t>118</t>
  </si>
  <si>
    <t>Bïi Thu</t>
  </si>
  <si>
    <t>26/03/2000</t>
  </si>
  <si>
    <t>128</t>
  </si>
  <si>
    <t>20/10/2000</t>
  </si>
  <si>
    <t>130</t>
  </si>
  <si>
    <t>HuÖ</t>
  </si>
  <si>
    <t>26/09/2000</t>
  </si>
  <si>
    <t>133</t>
  </si>
  <si>
    <t>Vò V¨n</t>
  </si>
  <si>
    <t>Hïng</t>
  </si>
  <si>
    <t>13/10/2000</t>
  </si>
  <si>
    <t>134</t>
  </si>
  <si>
    <t>NguyÔn Duy</t>
  </si>
  <si>
    <t>31/10/2000</t>
  </si>
  <si>
    <t>155</t>
  </si>
  <si>
    <t>§µo Thu</t>
  </si>
  <si>
    <t>H­êng</t>
  </si>
  <si>
    <t>19/09/2000</t>
  </si>
  <si>
    <t>156</t>
  </si>
  <si>
    <t>171</t>
  </si>
  <si>
    <t>Ph¹m Tïng</t>
  </si>
  <si>
    <t>24/01/2000</t>
  </si>
  <si>
    <t>183</t>
  </si>
  <si>
    <t>Ph¹m Vò NhËt</t>
  </si>
  <si>
    <t>14/05/2000</t>
  </si>
  <si>
    <t>191</t>
  </si>
  <si>
    <t>18/08/2000</t>
  </si>
  <si>
    <t>194</t>
  </si>
  <si>
    <t>D­¬ng Ngäc</t>
  </si>
  <si>
    <t>201</t>
  </si>
  <si>
    <t>08/11/2000</t>
  </si>
  <si>
    <t>213</t>
  </si>
  <si>
    <t>30/01/2000</t>
  </si>
  <si>
    <t>231</t>
  </si>
  <si>
    <t>NguyÔn Hång</t>
  </si>
  <si>
    <t>Ngäc</t>
  </si>
  <si>
    <t>30/11/2000</t>
  </si>
  <si>
    <t>234</t>
  </si>
  <si>
    <t>Bïi TuÊn</t>
  </si>
  <si>
    <t>235</t>
  </si>
  <si>
    <t>TrÇn Lª Th¶o</t>
  </si>
  <si>
    <t>Nguyªn</t>
  </si>
  <si>
    <t>248</t>
  </si>
  <si>
    <t>Ph¹m ThÞ Hång</t>
  </si>
  <si>
    <t>251</t>
  </si>
  <si>
    <t>D­¬ng ThÞ</t>
  </si>
  <si>
    <t>Ph­¬ng</t>
  </si>
  <si>
    <t>259</t>
  </si>
  <si>
    <t>TrÇn Minh</t>
  </si>
  <si>
    <t>19/03/2000</t>
  </si>
  <si>
    <t>302</t>
  </si>
  <si>
    <t>311</t>
  </si>
  <si>
    <t>Th¾m</t>
  </si>
  <si>
    <t>341</t>
  </si>
  <si>
    <t>Th­ëng</t>
  </si>
  <si>
    <t>19/06/2000</t>
  </si>
  <si>
    <t>347</t>
  </si>
  <si>
    <t>Toµn</t>
  </si>
  <si>
    <t>15/10/2000</t>
  </si>
  <si>
    <t>354</t>
  </si>
  <si>
    <t>14/03/2000</t>
  </si>
  <si>
    <t>356</t>
  </si>
  <si>
    <t>Hoµng Thu</t>
  </si>
  <si>
    <t>08/06/2000</t>
  </si>
  <si>
    <t>358</t>
  </si>
  <si>
    <t>NguyÔn ThÞ Thu</t>
  </si>
  <si>
    <t>360</t>
  </si>
  <si>
    <t>25/10/2000</t>
  </si>
  <si>
    <t>364</t>
  </si>
  <si>
    <t>TrÇn ThÞ Thïy</t>
  </si>
  <si>
    <t>15/06/2000</t>
  </si>
  <si>
    <t>401</t>
  </si>
  <si>
    <t>TrÇn ThÞ Kim</t>
  </si>
  <si>
    <t>27/11/2000</t>
  </si>
  <si>
    <t>403</t>
  </si>
  <si>
    <t>006</t>
  </si>
  <si>
    <t>NguyÔn ThÞ Mai</t>
  </si>
  <si>
    <t>10A5</t>
  </si>
  <si>
    <t>028</t>
  </si>
  <si>
    <t>BÝch</t>
  </si>
  <si>
    <t>02/10/2000</t>
  </si>
  <si>
    <t>031</t>
  </si>
  <si>
    <t>TrÇn ThÞ An</t>
  </si>
  <si>
    <t>24/09/2000</t>
  </si>
  <si>
    <t>032</t>
  </si>
  <si>
    <t>31/05/2000</t>
  </si>
  <si>
    <t>045</t>
  </si>
  <si>
    <t>01/06/2000</t>
  </si>
  <si>
    <t>046</t>
  </si>
  <si>
    <t>Bïi ThÞ Thuú</t>
  </si>
  <si>
    <t>051</t>
  </si>
  <si>
    <t>20/12/2000</t>
  </si>
  <si>
    <t>055</t>
  </si>
  <si>
    <t>078</t>
  </si>
  <si>
    <t>Hµ</t>
  </si>
  <si>
    <t>088</t>
  </si>
  <si>
    <t>H¶o</t>
  </si>
  <si>
    <t>17/01/2000</t>
  </si>
  <si>
    <t>093</t>
  </si>
  <si>
    <t>Ng« ThÞ Thóy</t>
  </si>
  <si>
    <t>H»ng</t>
  </si>
  <si>
    <t>16/12/2000</t>
  </si>
  <si>
    <t>109</t>
  </si>
  <si>
    <t>08/02/2000</t>
  </si>
  <si>
    <t>112</t>
  </si>
  <si>
    <t>20/06/2000</t>
  </si>
  <si>
    <t>114</t>
  </si>
  <si>
    <t>NguyÔn ThÞ Thanh</t>
  </si>
  <si>
    <t>03/04/2000</t>
  </si>
  <si>
    <t>117</t>
  </si>
  <si>
    <t>122</t>
  </si>
  <si>
    <t>22/04/2000</t>
  </si>
  <si>
    <t>138</t>
  </si>
  <si>
    <t>14/10/2000</t>
  </si>
  <si>
    <t>145</t>
  </si>
  <si>
    <t>HuyÒn</t>
  </si>
  <si>
    <t>21/11/2000</t>
  </si>
  <si>
    <t>146</t>
  </si>
  <si>
    <t>Vò ThÞ Thu</t>
  </si>
  <si>
    <t>148</t>
  </si>
  <si>
    <t>H­ng</t>
  </si>
  <si>
    <t>24/02/2000</t>
  </si>
  <si>
    <t>149</t>
  </si>
  <si>
    <t>172</t>
  </si>
  <si>
    <t>175</t>
  </si>
  <si>
    <t>TrÇn ThÞ NhËt</t>
  </si>
  <si>
    <t>LÖ</t>
  </si>
  <si>
    <t>31/03/2000</t>
  </si>
  <si>
    <t>204</t>
  </si>
  <si>
    <t>02/01/2000</t>
  </si>
  <si>
    <t>208</t>
  </si>
  <si>
    <t>19/05/2000</t>
  </si>
  <si>
    <t>221</t>
  </si>
  <si>
    <t>TrÞnh ThÞ Thóy</t>
  </si>
  <si>
    <t>227</t>
  </si>
  <si>
    <t>Ph¹m ThÞ Thóy</t>
  </si>
  <si>
    <t>16/10/2000</t>
  </si>
  <si>
    <t>263</t>
  </si>
  <si>
    <t>QuÝ</t>
  </si>
  <si>
    <t>01/05/2000</t>
  </si>
  <si>
    <t>266</t>
  </si>
  <si>
    <t>Quyªn</t>
  </si>
  <si>
    <t>25/05/2000</t>
  </si>
  <si>
    <t>267</t>
  </si>
  <si>
    <t>TrÇn H­¬ng DiÔm</t>
  </si>
  <si>
    <t>07/06/2000</t>
  </si>
  <si>
    <t>277</t>
  </si>
  <si>
    <t>Bïi Ngäc</t>
  </si>
  <si>
    <t>S¬n</t>
  </si>
  <si>
    <t>285</t>
  </si>
  <si>
    <t>T©n</t>
  </si>
  <si>
    <t>294</t>
  </si>
  <si>
    <t>303</t>
  </si>
  <si>
    <t>TrÇn Thanh</t>
  </si>
  <si>
    <t>308</t>
  </si>
  <si>
    <t>310</t>
  </si>
  <si>
    <t>314</t>
  </si>
  <si>
    <t>NguyÔn §×nh</t>
  </si>
  <si>
    <t>23/03/2000</t>
  </si>
  <si>
    <t>333</t>
  </si>
  <si>
    <t>Thñy</t>
  </si>
  <si>
    <t>353</t>
  </si>
  <si>
    <t>16/11/2000</t>
  </si>
  <si>
    <t>355</t>
  </si>
  <si>
    <t>357</t>
  </si>
  <si>
    <t>Bïi Hoµng Thu</t>
  </si>
  <si>
    <t>06/09/2000</t>
  </si>
  <si>
    <t>361</t>
  </si>
  <si>
    <t>363</t>
  </si>
  <si>
    <t>381</t>
  </si>
  <si>
    <t>TrÇn ThÞ Linh</t>
  </si>
  <si>
    <t>388</t>
  </si>
  <si>
    <t>TrÞnh Thu</t>
  </si>
  <si>
    <t>V©n</t>
  </si>
  <si>
    <t>392</t>
  </si>
  <si>
    <t>Vò Xu©n</t>
  </si>
  <si>
    <t>ViÖt</t>
  </si>
  <si>
    <t>019</t>
  </si>
  <si>
    <t>TrÇn ThÞ V©n</t>
  </si>
  <si>
    <t>10A6</t>
  </si>
  <si>
    <t>033</t>
  </si>
  <si>
    <t>Ph¹m ViÖt</t>
  </si>
  <si>
    <t>02/09/2000</t>
  </si>
  <si>
    <t>034</t>
  </si>
  <si>
    <t>Chung</t>
  </si>
  <si>
    <t>039</t>
  </si>
  <si>
    <t>18/06/2000</t>
  </si>
  <si>
    <t>047</t>
  </si>
  <si>
    <t>NguyÔn Gia</t>
  </si>
  <si>
    <t>24/06/2000</t>
  </si>
  <si>
    <t>053</t>
  </si>
  <si>
    <t>Vò Quang</t>
  </si>
  <si>
    <t>23/02/2000</t>
  </si>
  <si>
    <t>067</t>
  </si>
  <si>
    <t>073</t>
  </si>
  <si>
    <t>098</t>
  </si>
  <si>
    <t>09/01/2000</t>
  </si>
  <si>
    <t>104</t>
  </si>
  <si>
    <t>Phïng Quang</t>
  </si>
  <si>
    <t>17/04/2000</t>
  </si>
  <si>
    <t>105</t>
  </si>
  <si>
    <t>Lª TiÕn</t>
  </si>
  <si>
    <t>17/02/2000</t>
  </si>
  <si>
    <t>106</t>
  </si>
  <si>
    <t>131</t>
  </si>
  <si>
    <t>D­¬ng M¹nh</t>
  </si>
  <si>
    <t>20/02/2000</t>
  </si>
  <si>
    <t>150</t>
  </si>
  <si>
    <t>L­¬ng ThÞ Mai</t>
  </si>
  <si>
    <t>H­¬ng</t>
  </si>
  <si>
    <t>152</t>
  </si>
  <si>
    <t>Bïi ThÞ Thu</t>
  </si>
  <si>
    <t>170</t>
  </si>
  <si>
    <t>NguyÔn ThÞ BÝch</t>
  </si>
  <si>
    <t>02/04/2000</t>
  </si>
  <si>
    <t>179</t>
  </si>
  <si>
    <t>21/10/2000</t>
  </si>
  <si>
    <t>185</t>
  </si>
  <si>
    <t>Vò ThÞ Thïy</t>
  </si>
  <si>
    <t>02/02/2000</t>
  </si>
  <si>
    <t>186</t>
  </si>
  <si>
    <t>NguyÔn V¨n</t>
  </si>
  <si>
    <t>214</t>
  </si>
  <si>
    <t>226</t>
  </si>
  <si>
    <t>15/03/2000</t>
  </si>
  <si>
    <t>247</t>
  </si>
  <si>
    <t>Phè</t>
  </si>
  <si>
    <t>26/11/2000</t>
  </si>
  <si>
    <t>268</t>
  </si>
  <si>
    <t>Vò ThÞ DiÔm</t>
  </si>
  <si>
    <t>269</t>
  </si>
  <si>
    <t>Vò ThÞ H­¬ng</t>
  </si>
  <si>
    <t>12/05/2000</t>
  </si>
  <si>
    <t>270</t>
  </si>
  <si>
    <t>274</t>
  </si>
  <si>
    <t>276</t>
  </si>
  <si>
    <t>21/01/2000</t>
  </si>
  <si>
    <t>295</t>
  </si>
  <si>
    <t>319</t>
  </si>
  <si>
    <t>ThiÖn</t>
  </si>
  <si>
    <t>L­u ban</t>
  </si>
  <si>
    <t>330</t>
  </si>
  <si>
    <t xml:space="preserve">Bïi TuÊn </t>
  </si>
  <si>
    <t>ThuÇn</t>
  </si>
  <si>
    <t>334</t>
  </si>
  <si>
    <t>§ç ThÞ Thu</t>
  </si>
  <si>
    <t>19/08/2000</t>
  </si>
  <si>
    <t>338</t>
  </si>
  <si>
    <t>Thóy</t>
  </si>
  <si>
    <t>07/04/2000</t>
  </si>
  <si>
    <t>342</t>
  </si>
  <si>
    <t>TiÖm</t>
  </si>
  <si>
    <t>344</t>
  </si>
  <si>
    <t>NguyÔn Nh­</t>
  </si>
  <si>
    <t>T×nh</t>
  </si>
  <si>
    <t>10/02/2000</t>
  </si>
  <si>
    <t>345</t>
  </si>
  <si>
    <t>20/11/1999</t>
  </si>
  <si>
    <t>367</t>
  </si>
  <si>
    <t>§Æng Quèc</t>
  </si>
  <si>
    <t>Tr­êng</t>
  </si>
  <si>
    <t>05/11/2000</t>
  </si>
  <si>
    <t>371</t>
  </si>
  <si>
    <t>§ç Ngäc</t>
  </si>
  <si>
    <t>Tu©n</t>
  </si>
  <si>
    <t>11/09/2000</t>
  </si>
  <si>
    <t>376</t>
  </si>
  <si>
    <t>Vò Minh</t>
  </si>
  <si>
    <t>383</t>
  </si>
  <si>
    <t>§µm ThÞ</t>
  </si>
  <si>
    <t>T­¬i</t>
  </si>
  <si>
    <t>22/11/2000</t>
  </si>
  <si>
    <t>387</t>
  </si>
  <si>
    <t>402</t>
  </si>
  <si>
    <t>17/10/2000</t>
  </si>
  <si>
    <t>404</t>
  </si>
  <si>
    <t>Bùi Quang</t>
  </si>
  <si>
    <t>011</t>
  </si>
  <si>
    <t>10A7</t>
  </si>
  <si>
    <t>012</t>
  </si>
  <si>
    <t>061</t>
  </si>
  <si>
    <t>076</t>
  </si>
  <si>
    <t>089</t>
  </si>
  <si>
    <t>27/02/2000</t>
  </si>
  <si>
    <t>096</t>
  </si>
  <si>
    <t>Hiªn</t>
  </si>
  <si>
    <t>17/09/2000</t>
  </si>
  <si>
    <t>102</t>
  </si>
  <si>
    <t>TrÇn §×nh</t>
  </si>
  <si>
    <t>HiÕn</t>
  </si>
  <si>
    <t>06/10/2000</t>
  </si>
  <si>
    <t>126</t>
  </si>
  <si>
    <t>Chö V¨n</t>
  </si>
  <si>
    <t>Häc</t>
  </si>
  <si>
    <t>132</t>
  </si>
  <si>
    <t>27/07/2000</t>
  </si>
  <si>
    <t>141</t>
  </si>
  <si>
    <t>Hoµng ThÞ Ngäc</t>
  </si>
  <si>
    <t>03/11/2000</t>
  </si>
  <si>
    <t>159</t>
  </si>
  <si>
    <t>TrÇn Vò Phóc</t>
  </si>
  <si>
    <t>03/05/2000</t>
  </si>
  <si>
    <t>161</t>
  </si>
  <si>
    <t>Phïng Quèc</t>
  </si>
  <si>
    <t>Kh¸nh</t>
  </si>
  <si>
    <t>164</t>
  </si>
  <si>
    <t xml:space="preserve">Bïi Thanh </t>
  </si>
  <si>
    <t>165</t>
  </si>
  <si>
    <t>NguyÔn ThÞ Kim</t>
  </si>
  <si>
    <t>166</t>
  </si>
  <si>
    <t>02/05/2000</t>
  </si>
  <si>
    <t>178</t>
  </si>
  <si>
    <t>189</t>
  </si>
  <si>
    <t>NguyÔn B¸</t>
  </si>
  <si>
    <t>05/04/2000</t>
  </si>
  <si>
    <t>192</t>
  </si>
  <si>
    <t>200</t>
  </si>
  <si>
    <t>27/09/2000</t>
  </si>
  <si>
    <t>216</t>
  </si>
  <si>
    <t>218</t>
  </si>
  <si>
    <t>241</t>
  </si>
  <si>
    <t>250</t>
  </si>
  <si>
    <t>D­¬ng Mai</t>
  </si>
  <si>
    <t>256</t>
  </si>
  <si>
    <t>262</t>
  </si>
  <si>
    <t>TriÖu ThÞ</t>
  </si>
  <si>
    <t>QuÕ</t>
  </si>
  <si>
    <t>264</t>
  </si>
  <si>
    <t>Ph¹m ThÞ Ngäc</t>
  </si>
  <si>
    <t>275</t>
  </si>
  <si>
    <t>Vò H¶i</t>
  </si>
  <si>
    <t>283</t>
  </si>
  <si>
    <t>297</t>
  </si>
  <si>
    <t>309</t>
  </si>
  <si>
    <t>31/07/2000</t>
  </si>
  <si>
    <t>317</t>
  </si>
  <si>
    <t>Th©n</t>
  </si>
  <si>
    <t>30/08/2000</t>
  </si>
  <si>
    <t>320</t>
  </si>
  <si>
    <t>ThiÖu</t>
  </si>
  <si>
    <t>10/07/2000</t>
  </si>
  <si>
    <t>321</t>
  </si>
  <si>
    <t>ThÞnh</t>
  </si>
  <si>
    <t>331</t>
  </si>
  <si>
    <t>ThuËn</t>
  </si>
  <si>
    <t>337</t>
  </si>
  <si>
    <t>22/10/2000</t>
  </si>
  <si>
    <t>340</t>
  </si>
  <si>
    <t>TrÇn ThÞ Hoµi</t>
  </si>
  <si>
    <t>Th­¬ng</t>
  </si>
  <si>
    <t>12/07/2000</t>
  </si>
  <si>
    <t>346</t>
  </si>
  <si>
    <t>Hoµng M¹nh</t>
  </si>
  <si>
    <t>13/05/2000</t>
  </si>
  <si>
    <t>366</t>
  </si>
  <si>
    <t>Hoµng Träng</t>
  </si>
  <si>
    <t>Tróc</t>
  </si>
  <si>
    <t>386</t>
  </si>
  <si>
    <t>TriÖu Thu</t>
  </si>
  <si>
    <t>Uyªn</t>
  </si>
  <si>
    <t>06/06/2000</t>
  </si>
  <si>
    <t>024</t>
  </si>
  <si>
    <t>NguyÔn ThÞ Ngäc</t>
  </si>
  <si>
    <t>28/11/2000</t>
  </si>
  <si>
    <t>10A8</t>
  </si>
  <si>
    <t>029</t>
  </si>
  <si>
    <t>§µo Trung</t>
  </si>
  <si>
    <t>B×nh</t>
  </si>
  <si>
    <t>26/07/2000</t>
  </si>
  <si>
    <t>052</t>
  </si>
  <si>
    <t>Ph¹m Xu©n</t>
  </si>
  <si>
    <t>10/10/2000</t>
  </si>
  <si>
    <t>071</t>
  </si>
  <si>
    <t>074</t>
  </si>
  <si>
    <t>Bïi ThÞ Hång</t>
  </si>
  <si>
    <t>GÊm</t>
  </si>
  <si>
    <t>075</t>
  </si>
  <si>
    <t>Hoµng H­¬ng</t>
  </si>
  <si>
    <t>04/06/2000</t>
  </si>
  <si>
    <t>083</t>
  </si>
  <si>
    <t>090</t>
  </si>
  <si>
    <t>108</t>
  </si>
  <si>
    <t>Ng« V¨n</t>
  </si>
  <si>
    <t>111</t>
  </si>
  <si>
    <t>142</t>
  </si>
  <si>
    <t>Bïi Thanh Thanh</t>
  </si>
  <si>
    <t>151</t>
  </si>
  <si>
    <t>Lª Thu</t>
  </si>
  <si>
    <t>08/03/2000</t>
  </si>
  <si>
    <t>157</t>
  </si>
  <si>
    <t>Bïi Quèc</t>
  </si>
  <si>
    <t>163</t>
  </si>
  <si>
    <t>Bïi ThÞ Thanh</t>
  </si>
  <si>
    <t>Lam</t>
  </si>
  <si>
    <t>06/02/2000</t>
  </si>
  <si>
    <t>182</t>
  </si>
  <si>
    <t>187</t>
  </si>
  <si>
    <t>Ph¹m ThÞ Thanh</t>
  </si>
  <si>
    <t>225</t>
  </si>
  <si>
    <t>Mai ThÞ</t>
  </si>
  <si>
    <t>229</t>
  </si>
  <si>
    <t>Ph¹m ThÞ Anh</t>
  </si>
  <si>
    <t>232</t>
  </si>
  <si>
    <t>NguyÔn ThÞ Minh</t>
  </si>
  <si>
    <t>12/04/2000</t>
  </si>
  <si>
    <t>233</t>
  </si>
  <si>
    <t>246</t>
  </si>
  <si>
    <t>257</t>
  </si>
  <si>
    <t>27/12/2000</t>
  </si>
  <si>
    <t>272</t>
  </si>
  <si>
    <t>Ph¹m ThÞ Nh­</t>
  </si>
  <si>
    <t>278</t>
  </si>
  <si>
    <t>279</t>
  </si>
  <si>
    <t>281</t>
  </si>
  <si>
    <t>Bïi Xu©n</t>
  </si>
  <si>
    <t>284</t>
  </si>
  <si>
    <t>Ph¹m ThÕ</t>
  </si>
  <si>
    <t>292</t>
  </si>
  <si>
    <t>05/12/2000</t>
  </si>
  <si>
    <t>300</t>
  </si>
  <si>
    <t>NguyÔn Xu©n</t>
  </si>
  <si>
    <t>307</t>
  </si>
  <si>
    <t>Mai ThÞ Thu</t>
  </si>
  <si>
    <t>04/04/2000</t>
  </si>
  <si>
    <t>312</t>
  </si>
  <si>
    <t>08/04/2000</t>
  </si>
  <si>
    <t>325</t>
  </si>
  <si>
    <t>329</t>
  </si>
  <si>
    <t>339</t>
  </si>
  <si>
    <t>Thùc</t>
  </si>
  <si>
    <t>380</t>
  </si>
  <si>
    <t>399</t>
  </si>
  <si>
    <t>§ç ThÞ H¶i</t>
  </si>
  <si>
    <t>28/03/2000</t>
  </si>
  <si>
    <t>010</t>
  </si>
  <si>
    <t>TrÇn ThÞ Ph­¬ng</t>
  </si>
  <si>
    <t>25/08/2000</t>
  </si>
  <si>
    <t>10A9</t>
  </si>
  <si>
    <t>013</t>
  </si>
  <si>
    <t>24/10/2000</t>
  </si>
  <si>
    <t>017</t>
  </si>
  <si>
    <t>17/12/2000</t>
  </si>
  <si>
    <t>041</t>
  </si>
  <si>
    <t>044</t>
  </si>
  <si>
    <t>050</t>
  </si>
  <si>
    <t>056</t>
  </si>
  <si>
    <t>TrÇn §¹i</t>
  </si>
  <si>
    <t>10/01/2000</t>
  </si>
  <si>
    <t>066</t>
  </si>
  <si>
    <t>Ph¹m Gia</t>
  </si>
  <si>
    <t>§oµn</t>
  </si>
  <si>
    <t>069</t>
  </si>
  <si>
    <t>Vò ThÞ Minh</t>
  </si>
  <si>
    <t>077</t>
  </si>
  <si>
    <t>26/05/2000</t>
  </si>
  <si>
    <t>121</t>
  </si>
  <si>
    <t>Lª ThÞ Thu</t>
  </si>
  <si>
    <t>124</t>
  </si>
  <si>
    <t>Hoµng</t>
  </si>
  <si>
    <t>140</t>
  </si>
  <si>
    <t>143</t>
  </si>
  <si>
    <t>144</t>
  </si>
  <si>
    <t>§µo ThÞ</t>
  </si>
  <si>
    <t>153</t>
  </si>
  <si>
    <t>154</t>
  </si>
  <si>
    <t>12/12/2000</t>
  </si>
  <si>
    <t>160</t>
  </si>
  <si>
    <t>168</t>
  </si>
  <si>
    <t>28/04/2000</t>
  </si>
  <si>
    <t>169</t>
  </si>
  <si>
    <t>04/02/2000</t>
  </si>
  <si>
    <t>174</t>
  </si>
  <si>
    <t>LÔ</t>
  </si>
  <si>
    <t>09/06/2000</t>
  </si>
  <si>
    <t>180</t>
  </si>
  <si>
    <t>04/11/2000</t>
  </si>
  <si>
    <t>181</t>
  </si>
  <si>
    <t>TrÇn Kh¸nh</t>
  </si>
  <si>
    <t>184</t>
  </si>
  <si>
    <t>190</t>
  </si>
  <si>
    <t>197</t>
  </si>
  <si>
    <t>220</t>
  </si>
  <si>
    <t>§inh ThÞ Thóy</t>
  </si>
  <si>
    <t>230</t>
  </si>
  <si>
    <t>Bïi Duy</t>
  </si>
  <si>
    <t>01/09/2000</t>
  </si>
  <si>
    <t>255</t>
  </si>
  <si>
    <t>280</t>
  </si>
  <si>
    <t>10/08/2000</t>
  </si>
  <si>
    <t>287</t>
  </si>
  <si>
    <t>291</t>
  </si>
  <si>
    <t>NguyÔn Ph­¬ng</t>
  </si>
  <si>
    <t>29/06/2000</t>
  </si>
  <si>
    <t>301</t>
  </si>
  <si>
    <t>304</t>
  </si>
  <si>
    <t>305</t>
  </si>
  <si>
    <t>335</t>
  </si>
  <si>
    <t>19/12/2000</t>
  </si>
  <si>
    <t>336</t>
  </si>
  <si>
    <t>368</t>
  </si>
  <si>
    <t>TrÞnh ThÞ Hoµi</t>
  </si>
  <si>
    <t>13/09/2000</t>
  </si>
  <si>
    <t>385</t>
  </si>
  <si>
    <t>§µm Th¶o</t>
  </si>
  <si>
    <t>014</t>
  </si>
  <si>
    <t>TrÇn TuÊn</t>
  </si>
  <si>
    <t>10A10</t>
  </si>
  <si>
    <t>021</t>
  </si>
  <si>
    <t>036</t>
  </si>
  <si>
    <t>038</t>
  </si>
  <si>
    <t>TrÇn Lª</t>
  </si>
  <si>
    <t>C­¬ng</t>
  </si>
  <si>
    <t>043</t>
  </si>
  <si>
    <t>TrÇn ThÞ Xu©n</t>
  </si>
  <si>
    <t>DiÖu</t>
  </si>
  <si>
    <t>065</t>
  </si>
  <si>
    <t>Lª Ph­íc</t>
  </si>
  <si>
    <t>§iÒn</t>
  </si>
  <si>
    <t>085</t>
  </si>
  <si>
    <t>091</t>
  </si>
  <si>
    <t>092</t>
  </si>
  <si>
    <t>094</t>
  </si>
  <si>
    <t>120</t>
  </si>
  <si>
    <t>TrÇn Thu</t>
  </si>
  <si>
    <t>123</t>
  </si>
  <si>
    <t>Hoan</t>
  </si>
  <si>
    <t>125</t>
  </si>
  <si>
    <t xml:space="preserve">TrÇn V¨n </t>
  </si>
  <si>
    <t>129</t>
  </si>
  <si>
    <t>TrÇn ThÞ Thóy</t>
  </si>
  <si>
    <t>147</t>
  </si>
  <si>
    <t>18/11/2000</t>
  </si>
  <si>
    <t>176</t>
  </si>
  <si>
    <t>199</t>
  </si>
  <si>
    <t>Lª ThÞ Kh¸nh</t>
  </si>
  <si>
    <t>206</t>
  </si>
  <si>
    <t>207</t>
  </si>
  <si>
    <t>215</t>
  </si>
  <si>
    <t>217</t>
  </si>
  <si>
    <t>12/02/2000</t>
  </si>
  <si>
    <t>223</t>
  </si>
  <si>
    <t>237</t>
  </si>
  <si>
    <t>01/08/2000</t>
  </si>
  <si>
    <t>238</t>
  </si>
  <si>
    <t>240</t>
  </si>
  <si>
    <t>245</t>
  </si>
  <si>
    <t>TrÇn Huy</t>
  </si>
  <si>
    <t>Phi</t>
  </si>
  <si>
    <t>252</t>
  </si>
  <si>
    <t>253</t>
  </si>
  <si>
    <t>27/03/2000</t>
  </si>
  <si>
    <t>258</t>
  </si>
  <si>
    <t>260</t>
  </si>
  <si>
    <t>31/12/1999</t>
  </si>
  <si>
    <t>286</t>
  </si>
  <si>
    <t>298</t>
  </si>
  <si>
    <t>Bïi TiÕn</t>
  </si>
  <si>
    <t>332</t>
  </si>
  <si>
    <t>Thïy</t>
  </si>
  <si>
    <t>350</t>
  </si>
  <si>
    <t>NguyÔn ThÞ HuyÒn</t>
  </si>
  <si>
    <t>29/09/2000</t>
  </si>
  <si>
    <t>374</t>
  </si>
  <si>
    <t>07/08/2000</t>
  </si>
  <si>
    <t>375</t>
  </si>
  <si>
    <t>03/06/2000</t>
  </si>
  <si>
    <t>391</t>
  </si>
  <si>
    <t>06/04/2000</t>
  </si>
  <si>
    <t>396</t>
  </si>
  <si>
    <t>14/06/2000</t>
  </si>
  <si>
    <t>Ngµy sinh</t>
  </si>
  <si>
    <t>Tæng ®iÓm</t>
  </si>
  <si>
    <t>XÕp lo¹i</t>
  </si>
  <si>
    <t>03/01/1999</t>
  </si>
  <si>
    <t>11A1</t>
  </si>
  <si>
    <t>ChuyÒn</t>
  </si>
  <si>
    <t>06/01/1999</t>
  </si>
  <si>
    <t>Chøc</t>
  </si>
  <si>
    <t>28/06/1999</t>
  </si>
  <si>
    <t>23/12/1999</t>
  </si>
  <si>
    <t>§¹i</t>
  </si>
  <si>
    <t>08/08/1999</t>
  </si>
  <si>
    <t>23/03/1999</t>
  </si>
  <si>
    <t>01/01/1999</t>
  </si>
  <si>
    <t>22/09/1999</t>
  </si>
  <si>
    <t>Vò ThÞ Thanh</t>
  </si>
  <si>
    <t>03/06/1999</t>
  </si>
  <si>
    <t>Hßa</t>
  </si>
  <si>
    <t>07/06/1999</t>
  </si>
  <si>
    <t>§Æng ThÞ</t>
  </si>
  <si>
    <t>17/03/1999</t>
  </si>
  <si>
    <t>03/09/1999</t>
  </si>
  <si>
    <t>02/03/1999</t>
  </si>
  <si>
    <t>Héi</t>
  </si>
  <si>
    <t>03/11/1999</t>
  </si>
  <si>
    <t>Bïi ThÞ BÝch</t>
  </si>
  <si>
    <t>12/01/1999</t>
  </si>
  <si>
    <t>Lª Hång</t>
  </si>
  <si>
    <t>Hu©n</t>
  </si>
  <si>
    <t>01/12/1999</t>
  </si>
  <si>
    <t>HuÕ</t>
  </si>
  <si>
    <t>03/10/1999</t>
  </si>
  <si>
    <t>08/06/1999</t>
  </si>
  <si>
    <t>24/07/1999</t>
  </si>
  <si>
    <t>NguyÔn ThÞ Hoµng</t>
  </si>
  <si>
    <t>18/05/1999</t>
  </si>
  <si>
    <t>05/02/1999</t>
  </si>
  <si>
    <t>TrÇn ThÞ Mü</t>
  </si>
  <si>
    <t>10/09/1999</t>
  </si>
  <si>
    <t>14/05/1999</t>
  </si>
  <si>
    <t>NguyÔn ThÞ Thïy</t>
  </si>
  <si>
    <t>02/01/1999</t>
  </si>
  <si>
    <t>11/10/1999</t>
  </si>
  <si>
    <t>Lª ThÞ BÝch</t>
  </si>
  <si>
    <t>05/09/1999</t>
  </si>
  <si>
    <t>04/02/1999</t>
  </si>
  <si>
    <t>Miªn</t>
  </si>
  <si>
    <t>17/12/1999</t>
  </si>
  <si>
    <t>16/11/1999</t>
  </si>
  <si>
    <t>§inh C«ng</t>
  </si>
  <si>
    <t>13/07/1999</t>
  </si>
  <si>
    <t>12/02/1999</t>
  </si>
  <si>
    <t>TriÖu ThÞ Ph­¬ng</t>
  </si>
  <si>
    <t>Nhµn</t>
  </si>
  <si>
    <t>18/07/1999</t>
  </si>
  <si>
    <t>19/02/1999</t>
  </si>
  <si>
    <t>NguyÔn Thanh</t>
  </si>
  <si>
    <t>19/01/1999</t>
  </si>
  <si>
    <t>15/10/1999</t>
  </si>
  <si>
    <t>03/04/1999</t>
  </si>
  <si>
    <t>Hoµng Huy</t>
  </si>
  <si>
    <t>14/04/1999</t>
  </si>
  <si>
    <t>01/03/1999</t>
  </si>
  <si>
    <t>Vò ThÞ Kim</t>
  </si>
  <si>
    <t>Thoa</t>
  </si>
  <si>
    <t>30/07/1999</t>
  </si>
  <si>
    <t>13/10/1999</t>
  </si>
  <si>
    <t>Ph¹m ThÞ Kim</t>
  </si>
  <si>
    <t>29/10/1999</t>
  </si>
  <si>
    <t>02/11/1999</t>
  </si>
  <si>
    <t>Vò §øc</t>
  </si>
  <si>
    <t>TrÇn ThÞ Ngäc</t>
  </si>
  <si>
    <t>18/10/1999</t>
  </si>
  <si>
    <t>11A2</t>
  </si>
  <si>
    <t>Ph¹m TuÊn</t>
  </si>
  <si>
    <t>24/03/1999</t>
  </si>
  <si>
    <t>20/05/1999</t>
  </si>
  <si>
    <t>027</t>
  </si>
  <si>
    <t>C¶nh</t>
  </si>
  <si>
    <t>17/09/1999</t>
  </si>
  <si>
    <t>22/01/1999</t>
  </si>
  <si>
    <t>§«ng</t>
  </si>
  <si>
    <t>14/10/1999</t>
  </si>
  <si>
    <t>Hoµng ThÞ Thu</t>
  </si>
  <si>
    <t>26/09/1999</t>
  </si>
  <si>
    <t>H¹</t>
  </si>
  <si>
    <t>25/11/1999</t>
  </si>
  <si>
    <t>04/05/1999</t>
  </si>
  <si>
    <t>21/05/1998</t>
  </si>
  <si>
    <t>15/06/1999</t>
  </si>
  <si>
    <t>Phïng ThÞ</t>
  </si>
  <si>
    <t>03/05/1999</t>
  </si>
  <si>
    <t>10/02/1999</t>
  </si>
  <si>
    <t>D­¬ng Quèc</t>
  </si>
  <si>
    <t>Ph¹m Quang</t>
  </si>
  <si>
    <t>14/06/1999</t>
  </si>
  <si>
    <t>Vò ThÞ Thóy</t>
  </si>
  <si>
    <t>18/06/1999</t>
  </si>
  <si>
    <t>07/09/1999</t>
  </si>
  <si>
    <t>Lôa</t>
  </si>
  <si>
    <t>16/05/1999</t>
  </si>
  <si>
    <t>Phïng §×nh</t>
  </si>
  <si>
    <t>19/07/1999</t>
  </si>
  <si>
    <t>04/10/1999</t>
  </si>
  <si>
    <t>Lª ThÞ Thóy</t>
  </si>
  <si>
    <t>15/03/1999</t>
  </si>
  <si>
    <t>Phin</t>
  </si>
  <si>
    <t>20/10/1999</t>
  </si>
  <si>
    <t>19/09/1999</t>
  </si>
  <si>
    <t>§µo Minh</t>
  </si>
  <si>
    <t>16/02/1999</t>
  </si>
  <si>
    <t>Bïi Hoµng Th¶o</t>
  </si>
  <si>
    <t>20/08/1999</t>
  </si>
  <si>
    <t>Vò C«ng</t>
  </si>
  <si>
    <t>07/04/1999</t>
  </si>
  <si>
    <t>Ph¹m T©n</t>
  </si>
  <si>
    <t>13/04/1999</t>
  </si>
  <si>
    <t>15/07/1999</t>
  </si>
  <si>
    <t>23/08/1999</t>
  </si>
  <si>
    <t>11/12/1999</t>
  </si>
  <si>
    <t>08/09/1999</t>
  </si>
  <si>
    <t>Ng« ThÞ Minh</t>
  </si>
  <si>
    <t>Th­</t>
  </si>
  <si>
    <t>07/01/1999</t>
  </si>
  <si>
    <t>NguyÔn §¾c</t>
  </si>
  <si>
    <t>16/10/1999</t>
  </si>
  <si>
    <t>05/07/1999</t>
  </si>
  <si>
    <t>Vò ThÞ §oan</t>
  </si>
  <si>
    <t>03/07/1999</t>
  </si>
  <si>
    <t>14/11/1999</t>
  </si>
  <si>
    <t>16/06/1999</t>
  </si>
  <si>
    <t>16/08/1999</t>
  </si>
  <si>
    <t>TuyÕn</t>
  </si>
  <si>
    <t>12/12/1999</t>
  </si>
  <si>
    <t>19/10/1999</t>
  </si>
  <si>
    <t>Hoµng Thu Ph­¬ng</t>
  </si>
  <si>
    <t>11A3</t>
  </si>
  <si>
    <t>24/09/1999</t>
  </si>
  <si>
    <t>Vò ThÞ Hång</t>
  </si>
  <si>
    <t>15/04/1999</t>
  </si>
  <si>
    <t>§ç §¹i</t>
  </si>
  <si>
    <t>Vò HiÒn</t>
  </si>
  <si>
    <t>NguyÔn ThÞ Thóy</t>
  </si>
  <si>
    <t>27/04/1999</t>
  </si>
  <si>
    <t>Lª ThÞ</t>
  </si>
  <si>
    <t>30/05/1999</t>
  </si>
  <si>
    <t>28/03/1999</t>
  </si>
  <si>
    <t>Ph¹m Hoµng</t>
  </si>
  <si>
    <t>17/04/1999</t>
  </si>
  <si>
    <t>15/02/1999</t>
  </si>
  <si>
    <t>Phïng ThÞ Thu</t>
  </si>
  <si>
    <t>26/06/1999</t>
  </si>
  <si>
    <t>Ký</t>
  </si>
  <si>
    <t>09/04/1999</t>
  </si>
  <si>
    <t>15/12/1999</t>
  </si>
  <si>
    <t>29/08/1999</t>
  </si>
  <si>
    <t>LuyÕn</t>
  </si>
  <si>
    <t>04/04/1999</t>
  </si>
  <si>
    <t>Bïi Long</t>
  </si>
  <si>
    <t>NhËt</t>
  </si>
  <si>
    <t>15/08/1999</t>
  </si>
  <si>
    <t>NguyÔn ThÞ Hång</t>
  </si>
  <si>
    <t>25/02/1999</t>
  </si>
  <si>
    <t>06/10/1999</t>
  </si>
  <si>
    <t>12/10/1999</t>
  </si>
  <si>
    <t>04/12/1999</t>
  </si>
  <si>
    <t>08/04/1999</t>
  </si>
  <si>
    <t>14/01/1999</t>
  </si>
  <si>
    <t>27/10/1999</t>
  </si>
  <si>
    <t>Th­îng</t>
  </si>
  <si>
    <t>02/12/1999</t>
  </si>
  <si>
    <t>16/04/1999</t>
  </si>
  <si>
    <t>TriÒu</t>
  </si>
  <si>
    <t>Tr­¬ng</t>
  </si>
  <si>
    <t>08/02/1999</t>
  </si>
  <si>
    <t>05/01/1999</t>
  </si>
  <si>
    <t>01/08/1999</t>
  </si>
  <si>
    <t>§µo Hång</t>
  </si>
  <si>
    <t>19/08/1999</t>
  </si>
  <si>
    <t>11A4</t>
  </si>
  <si>
    <t>NguyÔn ThÞ Lan</t>
  </si>
  <si>
    <t>NguyÔn Tó</t>
  </si>
  <si>
    <t>11/06/1999</t>
  </si>
  <si>
    <t>Cóc</t>
  </si>
  <si>
    <t>20/06/1999</t>
  </si>
  <si>
    <t>06/06/1999</t>
  </si>
  <si>
    <t>NguyÔn Thu</t>
  </si>
  <si>
    <t>16/09/1999</t>
  </si>
  <si>
    <t>02/06/1999</t>
  </si>
  <si>
    <t>Ph¹m Thµnh</t>
  </si>
  <si>
    <t>29/04/1999</t>
  </si>
  <si>
    <t>§Þnh</t>
  </si>
  <si>
    <t>12/09/1999</t>
  </si>
  <si>
    <t>26/03/1999</t>
  </si>
  <si>
    <t>11/09/1999</t>
  </si>
  <si>
    <t>29/11/1999</t>
  </si>
  <si>
    <t>Ph¹m Ngäc</t>
  </si>
  <si>
    <t>Hµo</t>
  </si>
  <si>
    <t>15/01/1999</t>
  </si>
  <si>
    <t>HiÓn</t>
  </si>
  <si>
    <t>07/08/1999</t>
  </si>
  <si>
    <t>13/08/1999</t>
  </si>
  <si>
    <t>19/04/1999</t>
  </si>
  <si>
    <t>04/08/1999</t>
  </si>
  <si>
    <t>Ph¹m ThÞ Mü</t>
  </si>
  <si>
    <t>19/11/1999</t>
  </si>
  <si>
    <t>01/07/1999</t>
  </si>
  <si>
    <t>26/07/1999</t>
  </si>
  <si>
    <t>07/10/1999</t>
  </si>
  <si>
    <t>Léc</t>
  </si>
  <si>
    <t>222</t>
  </si>
  <si>
    <t>Hoµng Quang</t>
  </si>
  <si>
    <t>21/08/1999</t>
  </si>
  <si>
    <t>Ng÷</t>
  </si>
  <si>
    <t>08/11/1999</t>
  </si>
  <si>
    <t>Nô</t>
  </si>
  <si>
    <t>05/03/1999</t>
  </si>
  <si>
    <t>23/10/1999</t>
  </si>
  <si>
    <t>06/09/1999</t>
  </si>
  <si>
    <t xml:space="preserve">Bïi ViÕt </t>
  </si>
  <si>
    <t>29/6/1999</t>
  </si>
  <si>
    <t>Lª V¨n</t>
  </si>
  <si>
    <t>Tam</t>
  </si>
  <si>
    <t>13/11/1999</t>
  </si>
  <si>
    <t>24/08/1999</t>
  </si>
  <si>
    <t>Bïi Ph­¬ng</t>
  </si>
  <si>
    <t>07/07/1999</t>
  </si>
  <si>
    <t>22/10/1999</t>
  </si>
  <si>
    <t>TrÇn ThÞ Minh</t>
  </si>
  <si>
    <t>20/07/1999</t>
  </si>
  <si>
    <t>29/05/1999</t>
  </si>
  <si>
    <t>04/03/1999</t>
  </si>
  <si>
    <t>Ph¹m BÝch</t>
  </si>
  <si>
    <t>04/11/1999</t>
  </si>
  <si>
    <t>26/01/1999</t>
  </si>
  <si>
    <t>11A5</t>
  </si>
  <si>
    <t>Lª ThÞ Lan</t>
  </si>
  <si>
    <t>23/09/1999</t>
  </si>
  <si>
    <t>20/02/1999</t>
  </si>
  <si>
    <t>TrÇn H¶i</t>
  </si>
  <si>
    <t>31/07/1999</t>
  </si>
  <si>
    <t>Ng« TiÕn</t>
  </si>
  <si>
    <t>B»ng</t>
  </si>
  <si>
    <t>CÇn</t>
  </si>
  <si>
    <t>17/05/1999</t>
  </si>
  <si>
    <t>12/04/1999</t>
  </si>
  <si>
    <t>07/02/1999</t>
  </si>
  <si>
    <t>22/12/1999</t>
  </si>
  <si>
    <t>Huª</t>
  </si>
  <si>
    <t>TrÇn Träng</t>
  </si>
  <si>
    <t>10/01/1999</t>
  </si>
  <si>
    <t>Ng« ThÞ BÝch</t>
  </si>
  <si>
    <t>Vò ThÞ BÝch</t>
  </si>
  <si>
    <t>13/05/1999</t>
  </si>
  <si>
    <t>18/03/1999</t>
  </si>
  <si>
    <t>TrÇn DiÖu</t>
  </si>
  <si>
    <t>NguyÔn ThÞ H­¬ng</t>
  </si>
  <si>
    <t>04/07/1999</t>
  </si>
  <si>
    <t>Bïi ThÞ Trµ</t>
  </si>
  <si>
    <t>My</t>
  </si>
  <si>
    <t>01/02/1999</t>
  </si>
  <si>
    <t>15/11/1999</t>
  </si>
  <si>
    <t>Chö Xu©n</t>
  </si>
  <si>
    <t>L­¬ng Thanh</t>
  </si>
  <si>
    <t>24/04/1999</t>
  </si>
  <si>
    <t>28/07/1999</t>
  </si>
  <si>
    <t>17/08/1999</t>
  </si>
  <si>
    <t>03/12/1999</t>
  </si>
  <si>
    <t>TrÇn §¨ng</t>
  </si>
  <si>
    <t>01/05/1999</t>
  </si>
  <si>
    <t>30/01/1999</t>
  </si>
  <si>
    <t>TrÇn ThÞ H¶i</t>
  </si>
  <si>
    <t>11A6</t>
  </si>
  <si>
    <t>10/10/1999</t>
  </si>
  <si>
    <t>01/09/1999</t>
  </si>
  <si>
    <t>TrÞnh V¨n</t>
  </si>
  <si>
    <t>Doanh</t>
  </si>
  <si>
    <t>22/08/1999</t>
  </si>
  <si>
    <t>28/01/1999</t>
  </si>
  <si>
    <t>01/10/1999</t>
  </si>
  <si>
    <t>14/08/1999</t>
  </si>
  <si>
    <t>13/06/1999</t>
  </si>
  <si>
    <t>HËu</t>
  </si>
  <si>
    <t>02/04/1999</t>
  </si>
  <si>
    <t>L­u Ban</t>
  </si>
  <si>
    <t>07/11/1999</t>
  </si>
  <si>
    <t>28/08/1999</t>
  </si>
  <si>
    <t>§µo ThÞ Thïy</t>
  </si>
  <si>
    <t>21/10/1999</t>
  </si>
  <si>
    <t>21/03/1999</t>
  </si>
  <si>
    <t>17/10/1999</t>
  </si>
  <si>
    <t>25/08/1999</t>
  </si>
  <si>
    <t>21/11/1999</t>
  </si>
  <si>
    <t>07/12/1999</t>
  </si>
  <si>
    <t>T¨ng</t>
  </si>
  <si>
    <t>22/06/1999</t>
  </si>
  <si>
    <t>§inh V¨n</t>
  </si>
  <si>
    <t>17/11/1999</t>
  </si>
  <si>
    <t>08/07/1999</t>
  </si>
  <si>
    <t>11/03/1999</t>
  </si>
  <si>
    <t>Tho¶ng</t>
  </si>
  <si>
    <t>04/01/1999</t>
  </si>
  <si>
    <t>27/02/1999</t>
  </si>
  <si>
    <t>Lª Quang</t>
  </si>
  <si>
    <t>TiÖp</t>
  </si>
  <si>
    <t>10/04/1999</t>
  </si>
  <si>
    <t>18/08/1999</t>
  </si>
  <si>
    <t>Mai Cao</t>
  </si>
  <si>
    <t>22/11/1999</t>
  </si>
  <si>
    <t>11A7</t>
  </si>
  <si>
    <t>Phïng ThÞ Kim</t>
  </si>
  <si>
    <t>18/12/1999</t>
  </si>
  <si>
    <t>Mai Minh</t>
  </si>
  <si>
    <t>10/03/1999</t>
  </si>
  <si>
    <t>§µm V¨n</t>
  </si>
  <si>
    <t>30/10/1999</t>
  </si>
  <si>
    <t>10/06/1999</t>
  </si>
  <si>
    <t>Phïng ThÞ Thanh</t>
  </si>
  <si>
    <t>27/12/1999</t>
  </si>
  <si>
    <t>Cao ThÞ Thu</t>
  </si>
  <si>
    <t>12/11/1999</t>
  </si>
  <si>
    <t>Hoµng V¨n</t>
  </si>
  <si>
    <t>08/01/1999</t>
  </si>
  <si>
    <t>NguyÔn Thïy</t>
  </si>
  <si>
    <t>Ngo·n</t>
  </si>
  <si>
    <t>30/03/1999</t>
  </si>
  <si>
    <t>Nhµi</t>
  </si>
  <si>
    <t>09/09/1999</t>
  </si>
  <si>
    <t>Nh­îng</t>
  </si>
  <si>
    <t>08/10/1999</t>
  </si>
  <si>
    <t>25/04/1999</t>
  </si>
  <si>
    <t>QuyÕt</t>
  </si>
  <si>
    <t>10/12/1999</t>
  </si>
  <si>
    <t xml:space="preserve">Vũ Văn </t>
  </si>
  <si>
    <t>Thinh</t>
  </si>
  <si>
    <t>Hoµng ThÞ Hång</t>
  </si>
  <si>
    <t>26/08/1999</t>
  </si>
  <si>
    <t>09/12/1999</t>
  </si>
  <si>
    <t>Vang</t>
  </si>
  <si>
    <t>13/01/1999</t>
  </si>
  <si>
    <t>11A8</t>
  </si>
  <si>
    <t>06/12/1999</t>
  </si>
  <si>
    <t>D©n</t>
  </si>
  <si>
    <t>30/06/1999</t>
  </si>
  <si>
    <t>Ph¹m Kh¾c</t>
  </si>
  <si>
    <t>§¨ng</t>
  </si>
  <si>
    <t>095</t>
  </si>
  <si>
    <t>TrÇn B¸</t>
  </si>
  <si>
    <t>18/02/1999</t>
  </si>
  <si>
    <t>28/11/1999</t>
  </si>
  <si>
    <t>Hoµng ThÞ Thanh</t>
  </si>
  <si>
    <t>29/07/1999</t>
  </si>
  <si>
    <t>05/12/1999</t>
  </si>
  <si>
    <t>NguyÔn Huy</t>
  </si>
  <si>
    <t>Kho¶n</t>
  </si>
  <si>
    <t>21/09/1999</t>
  </si>
  <si>
    <t>04/09/1999</t>
  </si>
  <si>
    <t>§inh Quang</t>
  </si>
  <si>
    <t>03/08/1999</t>
  </si>
  <si>
    <t>27/08/1999</t>
  </si>
  <si>
    <t>11/05/1999</t>
  </si>
  <si>
    <t>NguyÔn TÊt</t>
  </si>
  <si>
    <t>25/01/1999</t>
  </si>
  <si>
    <t>10/05/1999</t>
  </si>
  <si>
    <t>Chö M¹nh</t>
  </si>
  <si>
    <t>24/01/1999</t>
  </si>
  <si>
    <t>01/11/1999</t>
  </si>
  <si>
    <t xml:space="preserve">NguyÔn §×nh </t>
  </si>
  <si>
    <t>28/12/1999</t>
  </si>
  <si>
    <t>TrÞnh B¶o</t>
  </si>
  <si>
    <t>24/05/1999</t>
  </si>
  <si>
    <t>11A9</t>
  </si>
  <si>
    <t>13/09/1999</t>
  </si>
  <si>
    <t>NguyÔn ViÕt</t>
  </si>
  <si>
    <t>27/07/1999</t>
  </si>
  <si>
    <t>Vâ Huúnh</t>
  </si>
  <si>
    <t>07/05/1999</t>
  </si>
  <si>
    <t>Bïi Quang</t>
  </si>
  <si>
    <t>21/01/1999</t>
  </si>
  <si>
    <t>TrÇn Hoµng</t>
  </si>
  <si>
    <t>22/02/1999</t>
  </si>
  <si>
    <t>15/09/1999</t>
  </si>
  <si>
    <t>Bïi ThiÖn</t>
  </si>
  <si>
    <t>10/11/1999</t>
  </si>
  <si>
    <t>Vò H÷u</t>
  </si>
  <si>
    <t>31/01/1999</t>
  </si>
  <si>
    <t>Bïi Trung</t>
  </si>
  <si>
    <t>25/09/1999</t>
  </si>
  <si>
    <t>24/10/1999</t>
  </si>
  <si>
    <t>Lu©n</t>
  </si>
  <si>
    <t>Bïi ThÞ Thïy</t>
  </si>
  <si>
    <t>NghÞ</t>
  </si>
  <si>
    <t>21/05/1999</t>
  </si>
  <si>
    <t>04/06/1999</t>
  </si>
  <si>
    <t>TrÇn Gia</t>
  </si>
  <si>
    <t>NguyÔn H÷u</t>
  </si>
  <si>
    <t>Bïi ThÞ HuyÒn</t>
  </si>
  <si>
    <t>21/02/1999</t>
  </si>
  <si>
    <t>NguyÔn Hoµng</t>
  </si>
  <si>
    <t>NguyÔn Tr­êng</t>
  </si>
  <si>
    <t>11A10</t>
  </si>
  <si>
    <t>05/06/1999</t>
  </si>
  <si>
    <t>19/10/1998</t>
  </si>
  <si>
    <t>Huúnh</t>
  </si>
  <si>
    <t>TrÞnh Xu©n</t>
  </si>
  <si>
    <t>Phïng Thanh</t>
  </si>
  <si>
    <t>23/05/1999</t>
  </si>
  <si>
    <t>H÷u</t>
  </si>
  <si>
    <t>20/12/1999</t>
  </si>
  <si>
    <t>28/02/1999</t>
  </si>
  <si>
    <t>06/11/1999</t>
  </si>
  <si>
    <t>Vò Thïy</t>
  </si>
  <si>
    <t>06/04/1999</t>
  </si>
  <si>
    <t>26/04/1999</t>
  </si>
  <si>
    <t>TrÇn ThÞ BÝch</t>
  </si>
  <si>
    <t>Sü</t>
  </si>
  <si>
    <t>17/01/1999</t>
  </si>
  <si>
    <t>26/12/1999</t>
  </si>
  <si>
    <t>Th­êng</t>
  </si>
  <si>
    <t>Vò ThÞ Quúnh</t>
  </si>
  <si>
    <t>21/06/1997</t>
  </si>
  <si>
    <t>25/12/1999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</si>
</sst>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7">
    <font>
      <sz val="12"/>
      <name val="Times New Roman"/>
    </font>
    <font>
      <b/>
      <i/>
      <sz val="9"/>
      <name val=".VnTime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</font>
    <font>
      <sz val="9"/>
      <name val="Arial"/>
    </font>
    <font>
      <sz val="9"/>
      <name val=".VnTime"/>
    </font>
    <font>
      <b/>
      <sz val="10"/>
      <name val=".VnTime"/>
      <family val="2"/>
    </font>
    <font>
      <b/>
      <sz val="11"/>
      <name val="Arial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4"/>
      <name val="Times New Roman"/>
      <family val="1"/>
    </font>
    <font>
      <sz val="11"/>
      <name val=".VnTime"/>
      <family val="2"/>
    </font>
    <font>
      <sz val="11"/>
      <color indexed="10"/>
      <name val=".VnTime"/>
      <family val="2"/>
    </font>
    <font>
      <sz val="11"/>
      <color indexed="12"/>
      <name val=".VnTime"/>
      <family val="2"/>
    </font>
    <font>
      <sz val="11"/>
      <color indexed="14"/>
      <name val=".VnTime"/>
      <family val="2"/>
    </font>
    <font>
      <b/>
      <sz val="9"/>
      <name val=".VnTime"/>
    </font>
    <font>
      <b/>
      <sz val="11"/>
      <name val="Albertus"/>
      <family val="2"/>
    </font>
    <font>
      <sz val="10"/>
      <name val="Arial"/>
    </font>
    <font>
      <b/>
      <sz val="9"/>
      <name val=".VnTimeH"/>
      <family val="2"/>
    </font>
    <font>
      <b/>
      <sz val="9"/>
      <color indexed="8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indexed="8"/>
      <name val=".VnTime"/>
      <family val="2"/>
    </font>
    <font>
      <sz val="10"/>
      <color indexed="14"/>
      <name val=".VnTime"/>
      <family val="2"/>
    </font>
    <font>
      <sz val="10"/>
      <color indexed="8"/>
      <name val=".VnTime"/>
      <family val="2"/>
    </font>
    <font>
      <sz val="10"/>
      <name val=".VnTime"/>
      <family val="2"/>
    </font>
    <font>
      <b/>
      <u/>
      <sz val="11"/>
      <name val=".VnTime"/>
      <family val="2"/>
    </font>
    <font>
      <b/>
      <sz val="8"/>
      <name val="Arial"/>
      <family val="2"/>
    </font>
    <font>
      <sz val="10.5"/>
      <name val=".VnTimeH"/>
      <family val="2"/>
    </font>
    <font>
      <sz val="10"/>
      <color indexed="20"/>
      <name val=".VnTimeH"/>
      <family val="2"/>
    </font>
    <font>
      <b/>
      <sz val="10"/>
      <name val="Arial"/>
      <family val="2"/>
    </font>
    <font>
      <b/>
      <sz val="11"/>
      <color indexed="10"/>
      <name val="Arial"/>
    </font>
    <font>
      <b/>
      <sz val="11"/>
      <color indexed="16"/>
      <name val="Arial"/>
    </font>
    <font>
      <b/>
      <sz val="11"/>
      <color indexed="12"/>
      <name val="Arial"/>
    </font>
    <font>
      <sz val="11"/>
      <name val=".VnTime"/>
    </font>
    <font>
      <b/>
      <sz val="11"/>
      <color indexed="12"/>
      <name val=".VnTime"/>
    </font>
    <font>
      <sz val="11"/>
      <color indexed="16"/>
      <name val=".VnTime"/>
      <family val="2"/>
    </font>
    <font>
      <sz val="11"/>
      <color indexed="20"/>
      <name val=".VnTimeH"/>
      <family val="2"/>
    </font>
    <font>
      <b/>
      <sz val="11"/>
      <color indexed="10"/>
      <name val=".VnTime"/>
      <family val="2"/>
    </font>
    <font>
      <b/>
      <sz val="11"/>
      <color indexed="16"/>
      <name val=".VnTime"/>
      <family val="2"/>
    </font>
    <font>
      <b/>
      <sz val="11"/>
      <name val=".VnTime"/>
      <family val="2"/>
    </font>
    <font>
      <b/>
      <sz val="11"/>
      <color indexed="12"/>
      <name val=".VnTime"/>
      <family val="2"/>
    </font>
    <font>
      <b/>
      <sz val="11"/>
      <name val=".VnTime"/>
    </font>
    <font>
      <b/>
      <sz val="11"/>
      <color indexed="10"/>
      <name val=".VnTime"/>
    </font>
    <font>
      <b/>
      <sz val="11"/>
      <color indexed="14"/>
      <name val=".VnTime"/>
    </font>
    <font>
      <sz val="12"/>
      <name val=".VnTime"/>
      <family val="2"/>
    </font>
    <font>
      <sz val="12"/>
      <name val=".VnTime"/>
    </font>
    <font>
      <b/>
      <sz val="12"/>
      <color indexed="10"/>
      <name val=".VnTime"/>
    </font>
    <font>
      <b/>
      <sz val="12"/>
      <color indexed="10"/>
      <name val=".VnTime"/>
      <family val="2"/>
    </font>
    <font>
      <b/>
      <sz val="12"/>
      <color indexed="16"/>
      <name val=".VnTime"/>
      <family val="2"/>
    </font>
    <font>
      <b/>
      <sz val="12"/>
      <name val=".VnTime"/>
      <family val="2"/>
    </font>
    <font>
      <b/>
      <sz val="12"/>
      <color indexed="12"/>
      <name val=".VnTime"/>
      <family val="2"/>
    </font>
    <font>
      <sz val="12"/>
      <color indexed="20"/>
      <name val=".VnTimeH"/>
      <family val="2"/>
    </font>
    <font>
      <sz val="11"/>
      <name val="Arial"/>
    </font>
    <font>
      <sz val="11"/>
      <name val="Arial"/>
      <charset val="163"/>
    </font>
    <font>
      <b/>
      <u/>
      <sz val="11"/>
      <color indexed="16"/>
      <name val=".VnTime"/>
      <family val="2"/>
    </font>
    <font>
      <b/>
      <u/>
      <sz val="11"/>
      <color indexed="12"/>
      <name val=".VnTime"/>
      <family val="2"/>
    </font>
    <font>
      <sz val="11"/>
      <color indexed="10"/>
      <name val=".VnTime"/>
    </font>
    <font>
      <sz val="11"/>
      <name val="Arial"/>
      <family val="2"/>
    </font>
    <font>
      <b/>
      <sz val="12"/>
      <name val=".VnTime"/>
    </font>
    <font>
      <b/>
      <u/>
      <sz val="11"/>
      <color indexed="10"/>
      <name val=".VnTime"/>
      <family val="2"/>
    </font>
    <font>
      <sz val="12"/>
      <color indexed="10"/>
      <name val=".VnTime"/>
      <family val="2"/>
    </font>
    <font>
      <sz val="14"/>
      <name val="Arial"/>
    </font>
    <font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4" fontId="13" fillId="0" borderId="1" xfId="0" applyNumberFormat="1" applyFont="1" applyBorder="1"/>
    <xf numFmtId="4" fontId="13" fillId="2" borderId="1" xfId="0" applyNumberFormat="1" applyFont="1" applyFill="1" applyBorder="1"/>
    <xf numFmtId="4" fontId="14" fillId="0" borderId="1" xfId="0" applyNumberFormat="1" applyFont="1" applyBorder="1"/>
    <xf numFmtId="4" fontId="15" fillId="0" borderId="1" xfId="0" applyNumberFormat="1" applyFont="1" applyBorder="1"/>
    <xf numFmtId="4" fontId="16" fillId="0" borderId="1" xfId="0" applyNumberFormat="1" applyFont="1" applyBorder="1"/>
    <xf numFmtId="4" fontId="13" fillId="0" borderId="0" xfId="0" applyNumberFormat="1" applyFont="1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17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49" fontId="1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13" fillId="0" borderId="4" xfId="0" applyNumberFormat="1" applyFont="1" applyBorder="1"/>
    <xf numFmtId="0" fontId="5" fillId="0" borderId="6" xfId="0" applyFon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7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0" xfId="0" applyFill="1"/>
    <xf numFmtId="0" fontId="19" fillId="0" borderId="0" xfId="0" applyFont="1"/>
    <xf numFmtId="0" fontId="19" fillId="0" borderId="1" xfId="0" applyFont="1" applyBorder="1"/>
    <xf numFmtId="0" fontId="19" fillId="0" borderId="2" xfId="0" applyFont="1" applyBorder="1"/>
    <xf numFmtId="0" fontId="2" fillId="0" borderId="0" xfId="0" applyFont="1" applyAlignment="1"/>
    <xf numFmtId="0" fontId="20" fillId="0" borderId="0" xfId="0" applyFont="1" applyFill="1" applyBorder="1"/>
    <xf numFmtId="0" fontId="17" fillId="0" borderId="0" xfId="0" applyFont="1" applyFill="1" applyBorder="1"/>
    <xf numFmtId="164" fontId="20" fillId="0" borderId="0" xfId="0" applyNumberFormat="1" applyFont="1" applyFill="1" applyBorder="1" applyAlignment="1"/>
    <xf numFmtId="0" fontId="20" fillId="0" borderId="0" xfId="0" applyFont="1" applyFill="1" applyBorder="1" applyAlignment="1">
      <alignment horizontal="right"/>
    </xf>
    <xf numFmtId="1" fontId="20" fillId="0" borderId="0" xfId="0" applyNumberFormat="1" applyFont="1" applyFill="1" applyBorder="1"/>
    <xf numFmtId="0" fontId="0" fillId="0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17" fillId="4" borderId="1" xfId="0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4" fontId="22" fillId="0" borderId="4" xfId="0" applyNumberFormat="1" applyFont="1" applyBorder="1" applyAlignment="1">
      <alignment horizontal="center"/>
    </xf>
    <xf numFmtId="4" fontId="23" fillId="0" borderId="0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0" borderId="4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 applyBorder="1"/>
    <xf numFmtId="4" fontId="29" fillId="0" borderId="1" xfId="0" applyNumberFormat="1" applyFont="1" applyBorder="1"/>
    <xf numFmtId="0" fontId="0" fillId="0" borderId="4" xfId="0" applyBorder="1"/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164" fontId="31" fillId="0" borderId="1" xfId="0" applyNumberFormat="1" applyFont="1" applyBorder="1"/>
    <xf numFmtId="164" fontId="32" fillId="3" borderId="1" xfId="0" applyNumberFormat="1" applyFont="1" applyFill="1" applyBorder="1"/>
    <xf numFmtId="4" fontId="29" fillId="2" borderId="1" xfId="0" applyNumberFormat="1" applyFont="1" applyFill="1" applyBorder="1"/>
    <xf numFmtId="0" fontId="17" fillId="0" borderId="1" xfId="0" applyFont="1" applyBorder="1" applyAlignment="1">
      <alignment horizontal="center"/>
    </xf>
    <xf numFmtId="0" fontId="4" fillId="0" borderId="1" xfId="0" applyFont="1" applyBorder="1"/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/>
    <xf numFmtId="164" fontId="17" fillId="0" borderId="1" xfId="0" applyNumberFormat="1" applyFont="1" applyBorder="1" applyAlignment="1">
      <alignment horizontal="center"/>
    </xf>
    <xf numFmtId="164" fontId="20" fillId="0" borderId="2" xfId="0" applyNumberFormat="1" applyFont="1" applyBorder="1" applyAlignment="1"/>
    <xf numFmtId="0" fontId="20" fillId="0" borderId="3" xfId="0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7" fillId="0" borderId="1" xfId="0" applyFont="1" applyBorder="1"/>
    <xf numFmtId="0" fontId="20" fillId="0" borderId="1" xfId="0" applyNumberFormat="1" applyFont="1" applyBorder="1"/>
    <xf numFmtId="1" fontId="20" fillId="0" borderId="1" xfId="0" applyNumberFormat="1" applyFont="1" applyBorder="1"/>
    <xf numFmtId="0" fontId="20" fillId="0" borderId="0" xfId="0" applyFont="1" applyBorder="1"/>
    <xf numFmtId="0" fontId="17" fillId="0" borderId="0" xfId="0" applyFont="1" applyBorder="1"/>
    <xf numFmtId="164" fontId="20" fillId="0" borderId="0" xfId="0" applyNumberFormat="1" applyFont="1" applyBorder="1" applyAlignment="1"/>
    <xf numFmtId="0" fontId="20" fillId="0" borderId="0" xfId="0" applyFont="1" applyBorder="1" applyAlignment="1">
      <alignment horizontal="right"/>
    </xf>
    <xf numFmtId="1" fontId="20" fillId="0" borderId="0" xfId="0" applyNumberFormat="1" applyFont="1" applyBorder="1"/>
    <xf numFmtId="0" fontId="4" fillId="0" borderId="0" xfId="0" applyFont="1" applyBorder="1"/>
    <xf numFmtId="0" fontId="33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37" fillId="0" borderId="2" xfId="0" applyFont="1" applyBorder="1"/>
    <xf numFmtId="0" fontId="37" fillId="0" borderId="3" xfId="0" applyFont="1" applyBorder="1"/>
    <xf numFmtId="0" fontId="37" fillId="0" borderId="1" xfId="0" applyFont="1" applyBorder="1"/>
    <xf numFmtId="0" fontId="38" fillId="0" borderId="1" xfId="0" applyFont="1" applyBorder="1"/>
    <xf numFmtId="164" fontId="14" fillId="0" borderId="1" xfId="0" applyNumberFormat="1" applyFont="1" applyBorder="1"/>
    <xf numFmtId="164" fontId="39" fillId="0" borderId="1" xfId="0" applyNumberFormat="1" applyFont="1" applyBorder="1"/>
    <xf numFmtId="164" fontId="13" fillId="5" borderId="1" xfId="0" applyNumberFormat="1" applyFont="1" applyFill="1" applyBorder="1"/>
    <xf numFmtId="164" fontId="15" fillId="5" borderId="1" xfId="0" applyNumberFormat="1" applyFont="1" applyFill="1" applyBorder="1"/>
    <xf numFmtId="164" fontId="13" fillId="0" borderId="1" xfId="0" applyNumberFormat="1" applyFont="1" applyBorder="1"/>
    <xf numFmtId="164" fontId="40" fillId="3" borderId="1" xfId="0" applyNumberFormat="1" applyFont="1" applyFill="1" applyBorder="1"/>
    <xf numFmtId="0" fontId="5" fillId="0" borderId="6" xfId="0" applyFont="1" applyFill="1" applyBorder="1" applyAlignment="1">
      <alignment horizontal="center"/>
    </xf>
    <xf numFmtId="164" fontId="41" fillId="0" borderId="1" xfId="0" applyNumberFormat="1" applyFont="1" applyBorder="1"/>
    <xf numFmtId="164" fontId="42" fillId="0" borderId="1" xfId="0" applyNumberFormat="1" applyFont="1" applyBorder="1"/>
    <xf numFmtId="164" fontId="43" fillId="5" borderId="1" xfId="0" applyNumberFormat="1" applyFont="1" applyFill="1" applyBorder="1"/>
    <xf numFmtId="164" fontId="44" fillId="5" borderId="1" xfId="0" applyNumberFormat="1" applyFont="1" applyFill="1" applyBorder="1"/>
    <xf numFmtId="0" fontId="4" fillId="4" borderId="0" xfId="0" applyFont="1" applyFill="1"/>
    <xf numFmtId="0" fontId="0" fillId="4" borderId="0" xfId="0" applyFill="1"/>
    <xf numFmtId="0" fontId="20" fillId="0" borderId="1" xfId="0" applyFont="1" applyFill="1" applyBorder="1"/>
    <xf numFmtId="0" fontId="20" fillId="0" borderId="2" xfId="0" applyFont="1" applyFill="1" applyBorder="1"/>
    <xf numFmtId="0" fontId="20" fillId="0" borderId="3" xfId="0" applyFont="1" applyFill="1" applyBorder="1"/>
    <xf numFmtId="164" fontId="17" fillId="0" borderId="1" xfId="0" applyNumberFormat="1" applyFont="1" applyFill="1" applyBorder="1" applyAlignment="1">
      <alignment horizontal="center"/>
    </xf>
    <xf numFmtId="164" fontId="20" fillId="0" borderId="2" xfId="0" applyNumberFormat="1" applyFont="1" applyFill="1" applyBorder="1" applyAlignment="1"/>
    <xf numFmtId="0" fontId="20" fillId="0" borderId="3" xfId="0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17" fillId="0" borderId="1" xfId="0" applyFont="1" applyFill="1" applyBorder="1"/>
    <xf numFmtId="0" fontId="45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164" fontId="29" fillId="5" borderId="1" xfId="0" applyNumberFormat="1" applyFont="1" applyFill="1" applyBorder="1"/>
    <xf numFmtId="49" fontId="48" fillId="0" borderId="1" xfId="0" applyNumberFormat="1" applyFont="1" applyFill="1" applyBorder="1" applyAlignment="1">
      <alignment horizontal="center"/>
    </xf>
    <xf numFmtId="0" fontId="49" fillId="0" borderId="2" xfId="0" applyFont="1" applyBorder="1"/>
    <xf numFmtId="0" fontId="49" fillId="0" borderId="3" xfId="0" applyFont="1" applyBorder="1"/>
    <xf numFmtId="0" fontId="49" fillId="0" borderId="1" xfId="0" applyFont="1" applyBorder="1"/>
    <xf numFmtId="0" fontId="50" fillId="0" borderId="1" xfId="0" applyFont="1" applyBorder="1"/>
    <xf numFmtId="164" fontId="51" fillId="0" borderId="1" xfId="0" applyNumberFormat="1" applyFont="1" applyBorder="1"/>
    <xf numFmtId="164" fontId="52" fillId="0" borderId="1" xfId="0" applyNumberFormat="1" applyFont="1" applyBorder="1"/>
    <xf numFmtId="164" fontId="53" fillId="5" borderId="1" xfId="0" applyNumberFormat="1" applyFont="1" applyFill="1" applyBorder="1"/>
    <xf numFmtId="164" fontId="54" fillId="5" borderId="1" xfId="0" applyNumberFormat="1" applyFont="1" applyFill="1" applyBorder="1"/>
    <xf numFmtId="164" fontId="48" fillId="0" borderId="1" xfId="0" applyNumberFormat="1" applyFont="1" applyBorder="1"/>
    <xf numFmtId="164" fontId="55" fillId="3" borderId="1" xfId="0" applyNumberFormat="1" applyFont="1" applyFill="1" applyBorder="1"/>
    <xf numFmtId="0" fontId="56" fillId="0" borderId="5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/>
    </xf>
    <xf numFmtId="0" fontId="57" fillId="0" borderId="0" xfId="0" applyFont="1"/>
    <xf numFmtId="164" fontId="58" fillId="0" borderId="1" xfId="0" applyNumberFormat="1" applyFont="1" applyBorder="1"/>
    <xf numFmtId="164" fontId="59" fillId="5" borderId="1" xfId="0" applyNumberFormat="1" applyFont="1" applyFill="1" applyBorder="1"/>
    <xf numFmtId="0" fontId="60" fillId="0" borderId="2" xfId="0" applyFont="1" applyBorder="1"/>
    <xf numFmtId="0" fontId="60" fillId="0" borderId="3" xfId="0" applyFont="1" applyBorder="1"/>
    <xf numFmtId="0" fontId="60" fillId="0" borderId="1" xfId="0" applyFont="1" applyBorder="1"/>
    <xf numFmtId="0" fontId="61" fillId="0" borderId="2" xfId="0" applyFont="1" applyBorder="1"/>
    <xf numFmtId="0" fontId="61" fillId="0" borderId="3" xfId="0" applyFont="1" applyBorder="1"/>
    <xf numFmtId="0" fontId="62" fillId="0" borderId="1" xfId="0" applyFont="1" applyBorder="1"/>
    <xf numFmtId="164" fontId="63" fillId="0" borderId="1" xfId="0" applyNumberFormat="1" applyFont="1" applyBorder="1"/>
    <xf numFmtId="0" fontId="48" fillId="0" borderId="2" xfId="0" applyFont="1" applyFill="1" applyBorder="1"/>
    <xf numFmtId="0" fontId="48" fillId="0" borderId="3" xfId="0" applyFont="1" applyFill="1" applyBorder="1"/>
    <xf numFmtId="0" fontId="48" fillId="0" borderId="1" xfId="0" applyFont="1" applyFill="1" applyBorder="1"/>
    <xf numFmtId="0" fontId="64" fillId="0" borderId="1" xfId="0" applyFont="1" applyFill="1" applyBorder="1" applyAlignment="1">
      <alignment horizontal="left"/>
    </xf>
    <xf numFmtId="164" fontId="15" fillId="2" borderId="1" xfId="0" applyNumberFormat="1" applyFont="1" applyFill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" xfId="0" applyFont="1" applyFill="1" applyBorder="1"/>
    <xf numFmtId="0" fontId="14" fillId="0" borderId="1" xfId="0" applyFont="1" applyFill="1" applyBorder="1" applyAlignment="1">
      <alignment horizontal="left"/>
    </xf>
    <xf numFmtId="164" fontId="13" fillId="2" borderId="1" xfId="0" applyNumberFormat="1" applyFont="1" applyFill="1" applyBorder="1"/>
    <xf numFmtId="0" fontId="5" fillId="0" borderId="7" xfId="0" applyFont="1" applyFill="1" applyBorder="1" applyAlignment="1">
      <alignment horizontal="center"/>
    </xf>
    <xf numFmtId="0" fontId="19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4" fillId="0" borderId="1" xfId="0" applyFont="1" applyFill="1" applyBorder="1"/>
    <xf numFmtId="164" fontId="44" fillId="2" borderId="1" xfId="0" applyNumberFormat="1" applyFont="1" applyFill="1" applyBorder="1"/>
    <xf numFmtId="0" fontId="65" fillId="0" borderId="0" xfId="0" applyFont="1"/>
    <xf numFmtId="0" fontId="65" fillId="4" borderId="0" xfId="0" applyFont="1" applyFill="1"/>
    <xf numFmtId="0" fontId="48" fillId="0" borderId="7" xfId="0" applyFont="1" applyFill="1" applyBorder="1"/>
    <xf numFmtId="0" fontId="66" fillId="0" borderId="0" xfId="0" applyFont="1"/>
    <xf numFmtId="14" fontId="48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0"/>
  <sheetViews>
    <sheetView topLeftCell="A46" workbookViewId="0">
      <selection activeCell="N12" sqref="N12"/>
    </sheetView>
  </sheetViews>
  <sheetFormatPr defaultColWidth="8" defaultRowHeight="15.75"/>
  <cols>
    <col min="1" max="1" width="4.625" customWidth="1"/>
    <col min="2" max="2" width="4.875" style="47" bestFit="1" customWidth="1"/>
    <col min="3" max="3" width="14.75" style="47" bestFit="1" customWidth="1"/>
    <col min="4" max="4" width="6.875" style="31" bestFit="1" customWidth="1"/>
    <col min="5" max="5" width="9.5" customWidth="1"/>
    <col min="6" max="6" width="7.875" customWidth="1"/>
    <col min="7" max="8" width="5" customWidth="1"/>
    <col min="9" max="10" width="5.25" customWidth="1"/>
    <col min="11" max="11" width="5.125" customWidth="1"/>
    <col min="12" max="12" width="5.625" customWidth="1"/>
    <col min="13" max="13" width="5.375" customWidth="1"/>
    <col min="14" max="16" width="5.375" bestFit="1" customWidth="1"/>
    <col min="17" max="17" width="5" customWidth="1"/>
  </cols>
  <sheetData>
    <row r="2" spans="1:17">
      <c r="A2" s="1" t="s">
        <v>0</v>
      </c>
      <c r="B2"/>
      <c r="C2"/>
      <c r="D2" s="181" t="s">
        <v>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3" t="s">
        <v>2</v>
      </c>
    </row>
    <row r="3" spans="1:17">
      <c r="A3" s="1"/>
      <c r="B3"/>
      <c r="C3"/>
      <c r="D3" s="2"/>
      <c r="E3" s="2"/>
      <c r="F3" s="2"/>
      <c r="G3" s="2"/>
      <c r="H3" s="2"/>
      <c r="I3" s="2"/>
      <c r="J3" s="2"/>
      <c r="K3" s="2"/>
      <c r="L3" s="4"/>
    </row>
    <row r="4" spans="1:17">
      <c r="A4" s="5" t="s">
        <v>3</v>
      </c>
      <c r="B4" s="6" t="s">
        <v>4</v>
      </c>
      <c r="C4" s="182" t="s">
        <v>5</v>
      </c>
      <c r="D4" s="182"/>
      <c r="E4" s="7" t="s">
        <v>6</v>
      </c>
      <c r="F4" s="7" t="s">
        <v>7</v>
      </c>
      <c r="G4" s="8" t="s">
        <v>8</v>
      </c>
      <c r="H4" s="9" t="s">
        <v>9</v>
      </c>
      <c r="I4" s="8" t="s">
        <v>10</v>
      </c>
      <c r="J4" s="10" t="s">
        <v>11</v>
      </c>
      <c r="K4" s="10" t="s">
        <v>12</v>
      </c>
      <c r="L4" s="10" t="s">
        <v>13</v>
      </c>
      <c r="M4" s="11" t="s">
        <v>14</v>
      </c>
      <c r="N4" s="12" t="s">
        <v>15</v>
      </c>
      <c r="O4" s="13" t="s">
        <v>16</v>
      </c>
      <c r="P4" s="10" t="s">
        <v>17</v>
      </c>
      <c r="Q4" s="14"/>
    </row>
    <row r="5" spans="1:17" s="4" customFormat="1" ht="19.5" customHeight="1">
      <c r="A5" s="5">
        <v>1</v>
      </c>
      <c r="B5" s="15">
        <v>1</v>
      </c>
      <c r="C5" s="16" t="s">
        <v>18</v>
      </c>
      <c r="D5" s="17" t="s">
        <v>19</v>
      </c>
      <c r="E5" s="18">
        <v>35796</v>
      </c>
      <c r="F5" s="19" t="s">
        <v>20</v>
      </c>
      <c r="G5" s="20">
        <v>6</v>
      </c>
      <c r="H5" s="21">
        <v>5.5</v>
      </c>
      <c r="I5" s="20">
        <v>3.75</v>
      </c>
      <c r="J5" s="20">
        <v>8</v>
      </c>
      <c r="K5" s="20">
        <v>7</v>
      </c>
      <c r="L5" s="20"/>
      <c r="M5" s="22">
        <v>21</v>
      </c>
      <c r="N5" s="23">
        <v>13</v>
      </c>
      <c r="O5" s="24">
        <v>15.25</v>
      </c>
      <c r="P5" s="20">
        <v>17.75</v>
      </c>
      <c r="Q5" s="25"/>
    </row>
    <row r="6" spans="1:17" s="4" customFormat="1" ht="19.5" customHeight="1">
      <c r="A6" s="5">
        <v>2</v>
      </c>
      <c r="B6" s="15">
        <v>2</v>
      </c>
      <c r="C6" s="16" t="s">
        <v>21</v>
      </c>
      <c r="D6" s="17" t="s">
        <v>19</v>
      </c>
      <c r="E6" s="18" t="s">
        <v>22</v>
      </c>
      <c r="F6" s="19" t="s">
        <v>20</v>
      </c>
      <c r="G6" s="20">
        <v>8</v>
      </c>
      <c r="H6" s="21">
        <v>7</v>
      </c>
      <c r="I6" s="20">
        <v>8.25</v>
      </c>
      <c r="J6" s="20">
        <v>8.5</v>
      </c>
      <c r="K6" s="20">
        <v>8.5</v>
      </c>
      <c r="L6" s="20"/>
      <c r="M6" s="22">
        <v>25</v>
      </c>
      <c r="N6" s="23">
        <v>16.5</v>
      </c>
      <c r="O6" s="24">
        <v>23.25</v>
      </c>
      <c r="P6" s="20">
        <v>24.75</v>
      </c>
      <c r="Q6" s="25"/>
    </row>
    <row r="7" spans="1:17" s="4" customFormat="1" ht="19.5" customHeight="1">
      <c r="A7" s="5">
        <v>3</v>
      </c>
      <c r="B7" s="15">
        <v>21</v>
      </c>
      <c r="C7" s="16" t="s">
        <v>23</v>
      </c>
      <c r="D7" s="17" t="s">
        <v>24</v>
      </c>
      <c r="E7" s="18" t="s">
        <v>25</v>
      </c>
      <c r="F7" s="19" t="s">
        <v>20</v>
      </c>
      <c r="G7" s="20">
        <v>8</v>
      </c>
      <c r="H7" s="21">
        <v>7</v>
      </c>
      <c r="I7" s="20">
        <v>7.25</v>
      </c>
      <c r="J7" s="20">
        <v>6.5</v>
      </c>
      <c r="K7" s="20">
        <v>8</v>
      </c>
      <c r="L7" s="20"/>
      <c r="M7" s="22">
        <v>22.5</v>
      </c>
      <c r="N7" s="23">
        <v>16</v>
      </c>
      <c r="O7" s="24">
        <v>22.25</v>
      </c>
      <c r="P7" s="20">
        <v>21.75</v>
      </c>
      <c r="Q7" s="25"/>
    </row>
    <row r="8" spans="1:17" s="4" customFormat="1" ht="19.5" customHeight="1">
      <c r="A8" s="5">
        <v>4</v>
      </c>
      <c r="B8" s="15">
        <v>22</v>
      </c>
      <c r="C8" s="16" t="s">
        <v>26</v>
      </c>
      <c r="D8" s="17" t="s">
        <v>27</v>
      </c>
      <c r="E8" s="26" t="s">
        <v>28</v>
      </c>
      <c r="F8" s="19" t="s">
        <v>20</v>
      </c>
      <c r="G8" s="20">
        <v>7.5</v>
      </c>
      <c r="H8" s="21">
        <v>6.5</v>
      </c>
      <c r="I8" s="20">
        <v>7.5</v>
      </c>
      <c r="J8" s="20">
        <v>5</v>
      </c>
      <c r="K8" s="20">
        <v>7</v>
      </c>
      <c r="L8" s="20"/>
      <c r="M8" s="22">
        <v>19.5</v>
      </c>
      <c r="N8" s="23">
        <v>14.5</v>
      </c>
      <c r="O8" s="24">
        <v>21.5</v>
      </c>
      <c r="P8" s="20">
        <v>20</v>
      </c>
      <c r="Q8" s="25"/>
    </row>
    <row r="9" spans="1:17" s="4" customFormat="1" ht="19.5" customHeight="1">
      <c r="A9" s="5">
        <v>5</v>
      </c>
      <c r="B9" s="15">
        <v>31</v>
      </c>
      <c r="C9" s="16" t="s">
        <v>29</v>
      </c>
      <c r="D9" s="17" t="s">
        <v>30</v>
      </c>
      <c r="E9" s="18">
        <v>36008</v>
      </c>
      <c r="F9" s="19" t="s">
        <v>20</v>
      </c>
      <c r="G9" s="20">
        <v>6</v>
      </c>
      <c r="H9" s="21">
        <v>5</v>
      </c>
      <c r="I9" s="20">
        <v>4</v>
      </c>
      <c r="J9" s="20">
        <v>5</v>
      </c>
      <c r="K9" s="20">
        <v>7</v>
      </c>
      <c r="L9" s="20"/>
      <c r="M9" s="22">
        <v>18</v>
      </c>
      <c r="N9" s="23">
        <v>13</v>
      </c>
      <c r="O9" s="24">
        <v>15</v>
      </c>
      <c r="P9" s="20">
        <v>15</v>
      </c>
      <c r="Q9" s="25"/>
    </row>
    <row r="10" spans="1:17" s="4" customFormat="1" ht="19.5" customHeight="1">
      <c r="A10" s="5">
        <v>6</v>
      </c>
      <c r="B10" s="15">
        <v>34</v>
      </c>
      <c r="C10" s="16" t="s">
        <v>31</v>
      </c>
      <c r="D10" s="17" t="s">
        <v>32</v>
      </c>
      <c r="E10" s="18" t="s">
        <v>33</v>
      </c>
      <c r="F10" s="19" t="s">
        <v>20</v>
      </c>
      <c r="G10" s="20">
        <v>5.25</v>
      </c>
      <c r="H10" s="21">
        <v>6</v>
      </c>
      <c r="I10" s="20">
        <v>6.75</v>
      </c>
      <c r="J10" s="20">
        <v>6.5</v>
      </c>
      <c r="K10" s="20">
        <v>6.5</v>
      </c>
      <c r="L10" s="20"/>
      <c r="M10" s="22">
        <v>18.25</v>
      </c>
      <c r="N10" s="23">
        <v>11.75</v>
      </c>
      <c r="O10" s="24">
        <v>18</v>
      </c>
      <c r="P10" s="20">
        <v>18.5</v>
      </c>
      <c r="Q10" s="25"/>
    </row>
    <row r="11" spans="1:17" s="4" customFormat="1" ht="19.5" customHeight="1">
      <c r="A11" s="5">
        <v>7</v>
      </c>
      <c r="B11" s="15">
        <v>72</v>
      </c>
      <c r="C11" s="16" t="s">
        <v>34</v>
      </c>
      <c r="D11" s="17" t="s">
        <v>35</v>
      </c>
      <c r="E11" s="26" t="s">
        <v>36</v>
      </c>
      <c r="F11" s="19" t="s">
        <v>20</v>
      </c>
      <c r="G11" s="20">
        <v>7.5</v>
      </c>
      <c r="H11" s="21">
        <v>7.5</v>
      </c>
      <c r="I11" s="20">
        <v>7.5</v>
      </c>
      <c r="J11" s="20">
        <v>5.5</v>
      </c>
      <c r="K11" s="20">
        <v>10</v>
      </c>
      <c r="L11" s="20"/>
      <c r="M11" s="22">
        <v>23</v>
      </c>
      <c r="N11" s="23">
        <v>17.5</v>
      </c>
      <c r="O11" s="24">
        <v>22.5</v>
      </c>
      <c r="P11" s="20">
        <v>20.5</v>
      </c>
      <c r="Q11" s="25"/>
    </row>
    <row r="12" spans="1:17" s="4" customFormat="1" ht="19.5" customHeight="1">
      <c r="A12" s="5">
        <v>8</v>
      </c>
      <c r="B12" s="15">
        <v>81</v>
      </c>
      <c r="C12" s="16" t="s">
        <v>37</v>
      </c>
      <c r="D12" s="17" t="s">
        <v>38</v>
      </c>
      <c r="E12" s="26" t="s">
        <v>39</v>
      </c>
      <c r="F12" s="19" t="s">
        <v>20</v>
      </c>
      <c r="G12" s="20">
        <v>7</v>
      </c>
      <c r="H12" s="21">
        <v>7</v>
      </c>
      <c r="I12" s="20">
        <v>8.25</v>
      </c>
      <c r="J12" s="20">
        <v>7</v>
      </c>
      <c r="K12" s="20">
        <v>9.5</v>
      </c>
      <c r="L12" s="20"/>
      <c r="M12" s="22">
        <v>23.5</v>
      </c>
      <c r="N12" s="23">
        <v>16.5</v>
      </c>
      <c r="O12" s="24">
        <v>22.25</v>
      </c>
      <c r="P12" s="20">
        <v>22.25</v>
      </c>
      <c r="Q12" s="25"/>
    </row>
    <row r="13" spans="1:17" s="4" customFormat="1" ht="19.5" customHeight="1">
      <c r="A13" s="5">
        <v>9</v>
      </c>
      <c r="B13" s="15">
        <v>87</v>
      </c>
      <c r="C13" s="16" t="s">
        <v>40</v>
      </c>
      <c r="D13" s="17" t="s">
        <v>41</v>
      </c>
      <c r="E13" s="18">
        <v>35984</v>
      </c>
      <c r="F13" s="19" t="s">
        <v>20</v>
      </c>
      <c r="G13" s="20">
        <v>4.5</v>
      </c>
      <c r="H13" s="21">
        <v>6</v>
      </c>
      <c r="I13" s="20">
        <v>8.25</v>
      </c>
      <c r="J13" s="20">
        <v>6</v>
      </c>
      <c r="K13" s="20">
        <v>9.5</v>
      </c>
      <c r="L13" s="20">
        <v>5.5</v>
      </c>
      <c r="M13" s="22">
        <v>20</v>
      </c>
      <c r="N13" s="23">
        <v>19.5</v>
      </c>
      <c r="O13" s="24">
        <v>18.75</v>
      </c>
      <c r="P13" s="20">
        <v>18.75</v>
      </c>
      <c r="Q13" s="25"/>
    </row>
    <row r="14" spans="1:17" s="4" customFormat="1" ht="19.5" customHeight="1">
      <c r="A14" s="5">
        <v>10</v>
      </c>
      <c r="B14" s="15">
        <v>93</v>
      </c>
      <c r="C14" s="16" t="s">
        <v>21</v>
      </c>
      <c r="D14" s="17" t="s">
        <v>42</v>
      </c>
      <c r="E14" s="18">
        <v>36135</v>
      </c>
      <c r="F14" s="19" t="s">
        <v>20</v>
      </c>
      <c r="G14" s="20">
        <v>7.5</v>
      </c>
      <c r="H14" s="21">
        <v>7.5</v>
      </c>
      <c r="I14" s="20">
        <v>8.25</v>
      </c>
      <c r="J14" s="20">
        <v>7.5</v>
      </c>
      <c r="K14" s="20">
        <v>10</v>
      </c>
      <c r="L14" s="20">
        <v>6.5</v>
      </c>
      <c r="M14" s="22">
        <v>25</v>
      </c>
      <c r="N14" s="23">
        <v>24</v>
      </c>
      <c r="O14" s="24">
        <v>23.25</v>
      </c>
      <c r="P14" s="20">
        <v>23.25</v>
      </c>
      <c r="Q14" s="25"/>
    </row>
    <row r="15" spans="1:17" s="4" customFormat="1" ht="19.5" customHeight="1">
      <c r="A15" s="5">
        <v>11</v>
      </c>
      <c r="B15" s="15">
        <v>118</v>
      </c>
      <c r="C15" s="16" t="s">
        <v>43</v>
      </c>
      <c r="D15" s="17" t="s">
        <v>44</v>
      </c>
      <c r="E15" s="18" t="s">
        <v>45</v>
      </c>
      <c r="F15" s="19" t="s">
        <v>20</v>
      </c>
      <c r="G15" s="20">
        <v>6</v>
      </c>
      <c r="H15" s="21">
        <v>6</v>
      </c>
      <c r="I15" s="20">
        <v>6.5</v>
      </c>
      <c r="J15" s="20">
        <v>6</v>
      </c>
      <c r="K15" s="20">
        <v>10</v>
      </c>
      <c r="L15" s="20"/>
      <c r="M15" s="22">
        <v>22</v>
      </c>
      <c r="N15" s="23">
        <v>16</v>
      </c>
      <c r="O15" s="24">
        <v>18.5</v>
      </c>
      <c r="P15" s="20">
        <v>18.5</v>
      </c>
      <c r="Q15" s="25"/>
    </row>
    <row r="16" spans="1:17" s="4" customFormat="1" ht="19.5" customHeight="1">
      <c r="A16" s="5">
        <v>12</v>
      </c>
      <c r="B16" s="15">
        <v>129</v>
      </c>
      <c r="C16" s="16" t="s">
        <v>46</v>
      </c>
      <c r="D16" s="17" t="s">
        <v>47</v>
      </c>
      <c r="E16" s="18" t="s">
        <v>48</v>
      </c>
      <c r="F16" s="19" t="s">
        <v>20</v>
      </c>
      <c r="G16" s="20">
        <v>6.25</v>
      </c>
      <c r="H16" s="21">
        <v>4</v>
      </c>
      <c r="I16" s="20">
        <v>5.5</v>
      </c>
      <c r="J16" s="20">
        <v>7</v>
      </c>
      <c r="K16" s="20">
        <v>6.5</v>
      </c>
      <c r="L16" s="20"/>
      <c r="M16" s="22">
        <v>19.75</v>
      </c>
      <c r="N16" s="23">
        <v>12.75</v>
      </c>
      <c r="O16" s="24">
        <v>15.75</v>
      </c>
      <c r="P16" s="20">
        <v>18.75</v>
      </c>
      <c r="Q16" s="25"/>
    </row>
    <row r="17" spans="1:17" s="4" customFormat="1" ht="19.5" customHeight="1">
      <c r="A17" s="5">
        <v>13</v>
      </c>
      <c r="B17" s="15">
        <v>147</v>
      </c>
      <c r="C17" s="16" t="s">
        <v>49</v>
      </c>
      <c r="D17" s="17" t="s">
        <v>50</v>
      </c>
      <c r="E17" s="18">
        <v>35958</v>
      </c>
      <c r="F17" s="19" t="s">
        <v>20</v>
      </c>
      <c r="G17" s="20">
        <v>6.5</v>
      </c>
      <c r="H17" s="21">
        <v>6</v>
      </c>
      <c r="I17" s="20">
        <v>6.5</v>
      </c>
      <c r="J17" s="20">
        <v>6.5</v>
      </c>
      <c r="K17" s="20">
        <v>8</v>
      </c>
      <c r="L17" s="20"/>
      <c r="M17" s="22">
        <v>21</v>
      </c>
      <c r="N17" s="23">
        <v>14.5</v>
      </c>
      <c r="O17" s="24">
        <v>19</v>
      </c>
      <c r="P17" s="20">
        <v>19.5</v>
      </c>
      <c r="Q17" s="25"/>
    </row>
    <row r="18" spans="1:17" s="4" customFormat="1" ht="19.5" customHeight="1">
      <c r="A18" s="5">
        <v>14</v>
      </c>
      <c r="B18" s="15">
        <v>169</v>
      </c>
      <c r="C18" s="16" t="s">
        <v>51</v>
      </c>
      <c r="D18" s="17" t="s">
        <v>52</v>
      </c>
      <c r="E18" s="18">
        <v>36023</v>
      </c>
      <c r="F18" s="19" t="s">
        <v>20</v>
      </c>
      <c r="G18" s="20">
        <v>7.75</v>
      </c>
      <c r="H18" s="21">
        <v>5</v>
      </c>
      <c r="I18" s="20">
        <v>7</v>
      </c>
      <c r="J18" s="20">
        <v>6.5</v>
      </c>
      <c r="K18" s="20">
        <v>9.5</v>
      </c>
      <c r="L18" s="20"/>
      <c r="M18" s="22">
        <v>23.75</v>
      </c>
      <c r="N18" s="23">
        <v>17.25</v>
      </c>
      <c r="O18" s="24">
        <v>19.75</v>
      </c>
      <c r="P18" s="20">
        <v>21.25</v>
      </c>
      <c r="Q18" s="25"/>
    </row>
    <row r="19" spans="1:17" s="4" customFormat="1" ht="19.5" customHeight="1">
      <c r="A19" s="5">
        <v>15</v>
      </c>
      <c r="B19" s="15">
        <v>202</v>
      </c>
      <c r="C19" s="16" t="s">
        <v>53</v>
      </c>
      <c r="D19" s="17" t="s">
        <v>54</v>
      </c>
      <c r="E19" s="18" t="s">
        <v>55</v>
      </c>
      <c r="F19" s="19" t="s">
        <v>20</v>
      </c>
      <c r="G19" s="20">
        <v>7</v>
      </c>
      <c r="H19" s="21">
        <v>5</v>
      </c>
      <c r="I19" s="20">
        <v>9</v>
      </c>
      <c r="J19" s="20">
        <v>7</v>
      </c>
      <c r="K19" s="20">
        <v>10</v>
      </c>
      <c r="L19" s="20"/>
      <c r="M19" s="22">
        <v>24</v>
      </c>
      <c r="N19" s="23">
        <v>17</v>
      </c>
      <c r="O19" s="24">
        <v>21</v>
      </c>
      <c r="P19" s="20">
        <v>23</v>
      </c>
      <c r="Q19" s="25"/>
    </row>
    <row r="20" spans="1:17" s="4" customFormat="1" ht="19.5" customHeight="1">
      <c r="A20" s="5">
        <v>16</v>
      </c>
      <c r="B20" s="15">
        <v>203</v>
      </c>
      <c r="C20" s="16" t="s">
        <v>56</v>
      </c>
      <c r="D20" s="17" t="s">
        <v>54</v>
      </c>
      <c r="E20" s="18">
        <v>35832</v>
      </c>
      <c r="F20" s="19" t="s">
        <v>20</v>
      </c>
      <c r="G20" s="20">
        <v>6</v>
      </c>
      <c r="H20" s="21">
        <v>6</v>
      </c>
      <c r="I20" s="20">
        <v>8</v>
      </c>
      <c r="J20" s="20">
        <v>7</v>
      </c>
      <c r="K20" s="20">
        <v>9</v>
      </c>
      <c r="L20" s="20"/>
      <c r="M20" s="22">
        <v>22</v>
      </c>
      <c r="N20" s="23">
        <v>15</v>
      </c>
      <c r="O20" s="24">
        <v>20</v>
      </c>
      <c r="P20" s="20">
        <v>21</v>
      </c>
      <c r="Q20" s="25"/>
    </row>
    <row r="21" spans="1:17" s="4" customFormat="1" ht="19.5" customHeight="1">
      <c r="A21" s="5">
        <v>17</v>
      </c>
      <c r="B21" s="15">
        <v>246</v>
      </c>
      <c r="C21" s="16" t="s">
        <v>57</v>
      </c>
      <c r="D21" s="17" t="s">
        <v>58</v>
      </c>
      <c r="E21" s="18">
        <v>35834</v>
      </c>
      <c r="F21" s="19" t="s">
        <v>20</v>
      </c>
      <c r="G21" s="20">
        <v>4</v>
      </c>
      <c r="H21" s="21">
        <v>5</v>
      </c>
      <c r="I21" s="20">
        <v>4</v>
      </c>
      <c r="J21" s="20">
        <v>6</v>
      </c>
      <c r="K21" s="20">
        <v>8.5</v>
      </c>
      <c r="L21" s="20"/>
      <c r="M21" s="22">
        <v>18.5</v>
      </c>
      <c r="N21" s="23">
        <v>12.5</v>
      </c>
      <c r="O21" s="24">
        <v>13</v>
      </c>
      <c r="P21" s="20">
        <v>14</v>
      </c>
      <c r="Q21" s="25"/>
    </row>
    <row r="22" spans="1:17" s="4" customFormat="1" ht="19.5" customHeight="1">
      <c r="A22" s="5">
        <v>18</v>
      </c>
      <c r="B22" s="15">
        <v>247</v>
      </c>
      <c r="C22" s="16" t="s">
        <v>59</v>
      </c>
      <c r="D22" s="17" t="s">
        <v>58</v>
      </c>
      <c r="E22" s="18">
        <v>35874</v>
      </c>
      <c r="F22" s="19" t="s">
        <v>20</v>
      </c>
      <c r="G22" s="20">
        <v>4.5</v>
      </c>
      <c r="H22" s="21">
        <v>5</v>
      </c>
      <c r="I22" s="20">
        <v>4.75</v>
      </c>
      <c r="J22" s="20">
        <v>6</v>
      </c>
      <c r="K22" s="20">
        <v>9</v>
      </c>
      <c r="L22" s="20"/>
      <c r="M22" s="22">
        <v>19.5</v>
      </c>
      <c r="N22" s="23">
        <v>13.5</v>
      </c>
      <c r="O22" s="24">
        <v>14.25</v>
      </c>
      <c r="P22" s="20">
        <v>15.25</v>
      </c>
      <c r="Q22" s="25"/>
    </row>
    <row r="23" spans="1:17" s="4" customFormat="1" ht="19.5" customHeight="1">
      <c r="A23" s="5">
        <v>19</v>
      </c>
      <c r="B23" s="15">
        <v>253</v>
      </c>
      <c r="C23" s="16" t="s">
        <v>60</v>
      </c>
      <c r="D23" s="17" t="s">
        <v>61</v>
      </c>
      <c r="E23" s="18" t="s">
        <v>62</v>
      </c>
      <c r="F23" s="19" t="s">
        <v>20</v>
      </c>
      <c r="G23" s="20">
        <v>8</v>
      </c>
      <c r="H23" s="21">
        <v>6.5</v>
      </c>
      <c r="I23" s="20">
        <v>5</v>
      </c>
      <c r="J23" s="20">
        <v>7</v>
      </c>
      <c r="K23" s="20">
        <v>8.5</v>
      </c>
      <c r="L23" s="20"/>
      <c r="M23" s="22">
        <v>23.5</v>
      </c>
      <c r="N23" s="23">
        <v>16.5</v>
      </c>
      <c r="O23" s="24">
        <v>19.5</v>
      </c>
      <c r="P23" s="20">
        <v>20</v>
      </c>
      <c r="Q23" s="25"/>
    </row>
    <row r="24" spans="1:17" s="4" customFormat="1" ht="19.5" customHeight="1">
      <c r="A24" s="5">
        <v>20</v>
      </c>
      <c r="B24" s="15">
        <v>254</v>
      </c>
      <c r="C24" s="16" t="s">
        <v>63</v>
      </c>
      <c r="D24" s="17" t="s">
        <v>64</v>
      </c>
      <c r="E24" s="18" t="s">
        <v>65</v>
      </c>
      <c r="F24" s="19" t="s">
        <v>20</v>
      </c>
      <c r="G24" s="20">
        <v>6.5</v>
      </c>
      <c r="H24" s="21">
        <v>6</v>
      </c>
      <c r="I24" s="20">
        <v>7.5</v>
      </c>
      <c r="J24" s="20">
        <v>7.5</v>
      </c>
      <c r="K24" s="20">
        <v>9.5</v>
      </c>
      <c r="L24" s="20"/>
      <c r="M24" s="22">
        <v>23.5</v>
      </c>
      <c r="N24" s="23">
        <v>16</v>
      </c>
      <c r="O24" s="24">
        <v>20</v>
      </c>
      <c r="P24" s="20">
        <v>21.5</v>
      </c>
      <c r="Q24" s="25"/>
    </row>
    <row r="25" spans="1:17" s="4" customFormat="1" ht="19.5" customHeight="1">
      <c r="A25" s="5">
        <v>21</v>
      </c>
      <c r="B25" s="15">
        <v>264</v>
      </c>
      <c r="C25" s="16" t="s">
        <v>66</v>
      </c>
      <c r="D25" s="17" t="s">
        <v>67</v>
      </c>
      <c r="E25" s="26" t="s">
        <v>68</v>
      </c>
      <c r="F25" s="19" t="s">
        <v>20</v>
      </c>
      <c r="G25" s="20">
        <v>6.5</v>
      </c>
      <c r="H25" s="21">
        <v>6</v>
      </c>
      <c r="I25" s="20">
        <v>5.5</v>
      </c>
      <c r="J25" s="20">
        <v>3.5</v>
      </c>
      <c r="K25" s="20">
        <v>9</v>
      </c>
      <c r="L25" s="20"/>
      <c r="M25" s="22">
        <v>19</v>
      </c>
      <c r="N25" s="23">
        <v>15.5</v>
      </c>
      <c r="O25" s="24">
        <v>18</v>
      </c>
      <c r="P25" s="20">
        <v>15.5</v>
      </c>
      <c r="Q25" s="25"/>
    </row>
    <row r="26" spans="1:17" s="4" customFormat="1" ht="19.5" customHeight="1">
      <c r="A26" s="5">
        <v>22</v>
      </c>
      <c r="B26" s="15">
        <v>272</v>
      </c>
      <c r="C26" s="16" t="s">
        <v>69</v>
      </c>
      <c r="D26" s="17" t="s">
        <v>70</v>
      </c>
      <c r="E26" s="18" t="s">
        <v>71</v>
      </c>
      <c r="F26" s="19" t="s">
        <v>20</v>
      </c>
      <c r="G26" s="20">
        <v>7</v>
      </c>
      <c r="H26" s="21">
        <v>7</v>
      </c>
      <c r="I26" s="20">
        <v>8.25</v>
      </c>
      <c r="J26" s="20">
        <v>5</v>
      </c>
      <c r="K26" s="20">
        <v>9.5</v>
      </c>
      <c r="L26" s="20"/>
      <c r="M26" s="22">
        <v>21.5</v>
      </c>
      <c r="N26" s="23">
        <v>16.5</v>
      </c>
      <c r="O26" s="24">
        <v>22.25</v>
      </c>
      <c r="P26" s="20">
        <v>20.25</v>
      </c>
      <c r="Q26" s="25"/>
    </row>
    <row r="27" spans="1:17" s="4" customFormat="1" ht="19.5" customHeight="1">
      <c r="A27" s="5">
        <v>23</v>
      </c>
      <c r="B27" s="15">
        <v>273</v>
      </c>
      <c r="C27" s="16" t="s">
        <v>72</v>
      </c>
      <c r="D27" s="17" t="s">
        <v>70</v>
      </c>
      <c r="E27" s="18">
        <v>36080</v>
      </c>
      <c r="F27" s="19" t="s">
        <v>20</v>
      </c>
      <c r="G27" s="20">
        <v>7</v>
      </c>
      <c r="H27" s="21">
        <v>7</v>
      </c>
      <c r="I27" s="20">
        <v>5.75</v>
      </c>
      <c r="J27" s="20">
        <v>6</v>
      </c>
      <c r="K27" s="20">
        <v>9.5</v>
      </c>
      <c r="L27" s="20">
        <v>7</v>
      </c>
      <c r="M27" s="22">
        <v>22.5</v>
      </c>
      <c r="N27" s="23">
        <v>23.5</v>
      </c>
      <c r="O27" s="24">
        <v>19.75</v>
      </c>
      <c r="P27" s="20">
        <v>18.75</v>
      </c>
      <c r="Q27" s="25"/>
    </row>
    <row r="28" spans="1:17" s="4" customFormat="1" ht="19.5" customHeight="1">
      <c r="A28" s="5">
        <v>24</v>
      </c>
      <c r="B28" s="15">
        <v>276</v>
      </c>
      <c r="C28" s="16" t="s">
        <v>73</v>
      </c>
      <c r="D28" s="17" t="s">
        <v>74</v>
      </c>
      <c r="E28" s="18">
        <v>36110</v>
      </c>
      <c r="F28" s="19" t="s">
        <v>20</v>
      </c>
      <c r="G28" s="20">
        <v>7</v>
      </c>
      <c r="H28" s="21">
        <v>5</v>
      </c>
      <c r="I28" s="20">
        <v>3.25</v>
      </c>
      <c r="J28" s="20">
        <v>6</v>
      </c>
      <c r="K28" s="20">
        <v>9</v>
      </c>
      <c r="L28" s="20"/>
      <c r="M28" s="22">
        <v>22</v>
      </c>
      <c r="N28" s="23">
        <v>16</v>
      </c>
      <c r="O28" s="24">
        <v>15.25</v>
      </c>
      <c r="P28" s="20">
        <v>16.25</v>
      </c>
      <c r="Q28" s="25"/>
    </row>
    <row r="29" spans="1:17" s="4" customFormat="1" ht="19.5" customHeight="1">
      <c r="A29" s="5">
        <v>25</v>
      </c>
      <c r="B29" s="15">
        <v>278</v>
      </c>
      <c r="C29" s="16" t="s">
        <v>21</v>
      </c>
      <c r="D29" s="17" t="s">
        <v>75</v>
      </c>
      <c r="E29" s="18">
        <v>35892</v>
      </c>
      <c r="F29" s="19" t="s">
        <v>20</v>
      </c>
      <c r="G29" s="20">
        <v>7</v>
      </c>
      <c r="H29" s="21">
        <v>6.5</v>
      </c>
      <c r="I29" s="20">
        <v>6.25</v>
      </c>
      <c r="J29" s="20">
        <v>5</v>
      </c>
      <c r="K29" s="20">
        <v>10</v>
      </c>
      <c r="L29" s="20">
        <v>7.5</v>
      </c>
      <c r="M29" s="22">
        <v>22</v>
      </c>
      <c r="N29" s="23">
        <v>24.5</v>
      </c>
      <c r="O29" s="24">
        <v>19.75</v>
      </c>
      <c r="P29" s="20">
        <v>18.25</v>
      </c>
      <c r="Q29" s="25"/>
    </row>
    <row r="30" spans="1:17" s="4" customFormat="1" ht="19.5" customHeight="1">
      <c r="A30" s="5">
        <v>26</v>
      </c>
      <c r="B30" s="15">
        <v>298</v>
      </c>
      <c r="C30" s="16" t="s">
        <v>76</v>
      </c>
      <c r="D30" s="17" t="s">
        <v>77</v>
      </c>
      <c r="E30" s="18" t="s">
        <v>22</v>
      </c>
      <c r="F30" s="19" t="s">
        <v>20</v>
      </c>
      <c r="G30" s="20">
        <v>7</v>
      </c>
      <c r="H30" s="21">
        <v>6.5</v>
      </c>
      <c r="I30" s="20">
        <v>7</v>
      </c>
      <c r="J30" s="20">
        <v>7</v>
      </c>
      <c r="K30" s="20">
        <v>10</v>
      </c>
      <c r="L30" s="20"/>
      <c r="M30" s="22">
        <v>24</v>
      </c>
      <c r="N30" s="23">
        <v>17</v>
      </c>
      <c r="O30" s="24">
        <v>20.5</v>
      </c>
      <c r="P30" s="20">
        <v>21</v>
      </c>
      <c r="Q30" s="25"/>
    </row>
    <row r="31" spans="1:17" s="4" customFormat="1" ht="19.5" customHeight="1">
      <c r="A31" s="5">
        <v>27</v>
      </c>
      <c r="B31" s="15">
        <v>327</v>
      </c>
      <c r="C31" s="16" t="s">
        <v>78</v>
      </c>
      <c r="D31" s="17" t="s">
        <v>79</v>
      </c>
      <c r="E31" s="18">
        <v>35827</v>
      </c>
      <c r="F31" s="19" t="s">
        <v>20</v>
      </c>
      <c r="G31" s="20">
        <v>7.25</v>
      </c>
      <c r="H31" s="21">
        <v>6.5</v>
      </c>
      <c r="I31" s="20">
        <v>7</v>
      </c>
      <c r="J31" s="20">
        <v>6</v>
      </c>
      <c r="K31" s="20">
        <v>10</v>
      </c>
      <c r="L31" s="20"/>
      <c r="M31" s="22">
        <v>23.25</v>
      </c>
      <c r="N31" s="23">
        <v>17.25</v>
      </c>
      <c r="O31" s="24">
        <v>20.75</v>
      </c>
      <c r="P31" s="20">
        <v>20.25</v>
      </c>
      <c r="Q31" s="25"/>
    </row>
    <row r="32" spans="1:17" s="4" customFormat="1" ht="19.5" customHeight="1">
      <c r="A32" s="5">
        <v>28</v>
      </c>
      <c r="B32" s="15">
        <v>329</v>
      </c>
      <c r="C32" s="16" t="s">
        <v>80</v>
      </c>
      <c r="D32" s="17" t="s">
        <v>81</v>
      </c>
      <c r="E32" s="18">
        <v>35981</v>
      </c>
      <c r="F32" s="19" t="s">
        <v>20</v>
      </c>
      <c r="G32" s="20">
        <v>7.5</v>
      </c>
      <c r="H32" s="21">
        <v>7.5</v>
      </c>
      <c r="I32" s="20">
        <v>7.75</v>
      </c>
      <c r="J32" s="20">
        <v>6</v>
      </c>
      <c r="K32" s="20">
        <v>10</v>
      </c>
      <c r="L32" s="20"/>
      <c r="M32" s="22">
        <v>23.5</v>
      </c>
      <c r="N32" s="23">
        <v>17.5</v>
      </c>
      <c r="O32" s="24">
        <v>22.75</v>
      </c>
      <c r="P32" s="20">
        <v>21.25</v>
      </c>
      <c r="Q32" s="25"/>
    </row>
    <row r="33" spans="1:17" s="4" customFormat="1" ht="19.5" customHeight="1">
      <c r="A33" s="5">
        <v>29</v>
      </c>
      <c r="B33" s="15">
        <v>330</v>
      </c>
      <c r="C33" s="16" t="s">
        <v>60</v>
      </c>
      <c r="D33" s="17" t="s">
        <v>81</v>
      </c>
      <c r="E33" s="18" t="s">
        <v>82</v>
      </c>
      <c r="F33" s="19" t="s">
        <v>20</v>
      </c>
      <c r="G33" s="20">
        <v>6.5</v>
      </c>
      <c r="H33" s="21">
        <v>7</v>
      </c>
      <c r="I33" s="20">
        <v>8.5</v>
      </c>
      <c r="J33" s="20">
        <v>5.5</v>
      </c>
      <c r="K33" s="20">
        <v>9.5</v>
      </c>
      <c r="L33" s="20"/>
      <c r="M33" s="22">
        <v>21.5</v>
      </c>
      <c r="N33" s="23">
        <v>16</v>
      </c>
      <c r="O33" s="24">
        <v>22</v>
      </c>
      <c r="P33" s="20">
        <v>20.5</v>
      </c>
      <c r="Q33" s="25"/>
    </row>
    <row r="34" spans="1:17" s="4" customFormat="1" ht="19.5" customHeight="1">
      <c r="A34" s="5">
        <v>30</v>
      </c>
      <c r="B34" s="15">
        <v>334</v>
      </c>
      <c r="C34" s="16" t="s">
        <v>83</v>
      </c>
      <c r="D34" s="17" t="s">
        <v>84</v>
      </c>
      <c r="E34" s="26" t="s">
        <v>85</v>
      </c>
      <c r="F34" s="19" t="s">
        <v>20</v>
      </c>
      <c r="G34" s="20">
        <v>6.25</v>
      </c>
      <c r="H34" s="21">
        <v>6</v>
      </c>
      <c r="I34" s="20">
        <v>5.5</v>
      </c>
      <c r="J34" s="20">
        <v>6</v>
      </c>
      <c r="K34" s="20">
        <v>10</v>
      </c>
      <c r="L34" s="20"/>
      <c r="M34" s="22">
        <v>22.25</v>
      </c>
      <c r="N34" s="23">
        <v>16.25</v>
      </c>
      <c r="O34" s="24">
        <v>17.75</v>
      </c>
      <c r="P34" s="20">
        <v>17.75</v>
      </c>
      <c r="Q34" s="25"/>
    </row>
    <row r="35" spans="1:17" s="4" customFormat="1" ht="19.5" customHeight="1">
      <c r="A35" s="5">
        <v>31</v>
      </c>
      <c r="B35" s="15">
        <v>349</v>
      </c>
      <c r="C35" s="16" t="s">
        <v>86</v>
      </c>
      <c r="D35" s="17" t="s">
        <v>87</v>
      </c>
      <c r="E35" s="18">
        <v>36104</v>
      </c>
      <c r="F35" s="19" t="s">
        <v>20</v>
      </c>
      <c r="G35" s="20">
        <v>5</v>
      </c>
      <c r="H35" s="21">
        <v>5</v>
      </c>
      <c r="I35" s="20">
        <v>5.5</v>
      </c>
      <c r="J35" s="20">
        <v>4</v>
      </c>
      <c r="K35" s="20">
        <v>9</v>
      </c>
      <c r="L35" s="20"/>
      <c r="M35" s="22">
        <v>18</v>
      </c>
      <c r="N35" s="23">
        <v>14</v>
      </c>
      <c r="O35" s="24">
        <v>15.5</v>
      </c>
      <c r="P35" s="20">
        <v>14.5</v>
      </c>
      <c r="Q35" s="25"/>
    </row>
    <row r="36" spans="1:17" s="4" customFormat="1" ht="19.5" customHeight="1">
      <c r="A36" s="5">
        <v>32</v>
      </c>
      <c r="B36" s="15">
        <v>350</v>
      </c>
      <c r="C36" s="16" t="s">
        <v>88</v>
      </c>
      <c r="D36" s="17" t="s">
        <v>87</v>
      </c>
      <c r="E36" s="18">
        <v>35947</v>
      </c>
      <c r="F36" s="19" t="s">
        <v>20</v>
      </c>
      <c r="G36" s="20">
        <v>6.25</v>
      </c>
      <c r="H36" s="21">
        <v>6</v>
      </c>
      <c r="I36" s="20">
        <v>5.25</v>
      </c>
      <c r="J36" s="20">
        <v>5</v>
      </c>
      <c r="K36" s="20">
        <v>9</v>
      </c>
      <c r="L36" s="20"/>
      <c r="M36" s="22">
        <v>20.25</v>
      </c>
      <c r="N36" s="23">
        <v>15.25</v>
      </c>
      <c r="O36" s="24">
        <v>17.5</v>
      </c>
      <c r="P36" s="20">
        <v>16.5</v>
      </c>
      <c r="Q36" s="25"/>
    </row>
    <row r="37" spans="1:17" s="4" customFormat="1" ht="19.5" customHeight="1">
      <c r="A37" s="5">
        <v>33</v>
      </c>
      <c r="B37" s="15">
        <v>353</v>
      </c>
      <c r="C37" s="16" t="s">
        <v>21</v>
      </c>
      <c r="D37" s="17" t="s">
        <v>89</v>
      </c>
      <c r="E37" s="18" t="s">
        <v>90</v>
      </c>
      <c r="F37" s="19" t="s">
        <v>20</v>
      </c>
      <c r="G37" s="20">
        <v>7</v>
      </c>
      <c r="H37" s="21">
        <v>8</v>
      </c>
      <c r="I37" s="20">
        <v>8</v>
      </c>
      <c r="J37" s="20">
        <v>7.5</v>
      </c>
      <c r="K37" s="20">
        <v>10</v>
      </c>
      <c r="L37" s="20"/>
      <c r="M37" s="22">
        <v>24.5</v>
      </c>
      <c r="N37" s="23">
        <v>17</v>
      </c>
      <c r="O37" s="24">
        <v>23</v>
      </c>
      <c r="P37" s="20">
        <v>22.5</v>
      </c>
      <c r="Q37" s="25"/>
    </row>
    <row r="38" spans="1:17" s="4" customFormat="1" ht="19.5" customHeight="1">
      <c r="A38" s="5">
        <v>34</v>
      </c>
      <c r="B38" s="15">
        <v>362</v>
      </c>
      <c r="C38" s="16" t="s">
        <v>91</v>
      </c>
      <c r="D38" s="17" t="s">
        <v>92</v>
      </c>
      <c r="E38" s="18">
        <v>35862</v>
      </c>
      <c r="F38" s="19" t="s">
        <v>20</v>
      </c>
      <c r="G38" s="20">
        <v>6.25</v>
      </c>
      <c r="H38" s="21">
        <v>5</v>
      </c>
      <c r="I38" s="20">
        <v>5.75</v>
      </c>
      <c r="J38" s="20">
        <v>7</v>
      </c>
      <c r="K38" s="20">
        <v>10</v>
      </c>
      <c r="L38" s="20"/>
      <c r="M38" s="22">
        <v>23.25</v>
      </c>
      <c r="N38" s="23">
        <v>16.25</v>
      </c>
      <c r="O38" s="24">
        <v>17</v>
      </c>
      <c r="P38" s="20">
        <v>19</v>
      </c>
      <c r="Q38" s="25"/>
    </row>
    <row r="39" spans="1:17" s="4" customFormat="1" ht="19.5" customHeight="1">
      <c r="A39" s="5">
        <v>35</v>
      </c>
      <c r="B39" s="15">
        <v>379</v>
      </c>
      <c r="C39" s="16" t="s">
        <v>21</v>
      </c>
      <c r="D39" s="17" t="s">
        <v>93</v>
      </c>
      <c r="E39" s="18">
        <v>35897</v>
      </c>
      <c r="F39" s="19" t="s">
        <v>20</v>
      </c>
      <c r="G39" s="20">
        <v>6.75</v>
      </c>
      <c r="H39" s="21">
        <v>5</v>
      </c>
      <c r="I39" s="20">
        <v>5.75</v>
      </c>
      <c r="J39" s="20">
        <v>6</v>
      </c>
      <c r="K39" s="20">
        <v>8.5</v>
      </c>
      <c r="L39" s="20">
        <v>6.5</v>
      </c>
      <c r="M39" s="22">
        <v>21.25</v>
      </c>
      <c r="N39" s="23">
        <v>21.75</v>
      </c>
      <c r="O39" s="24">
        <v>17.5</v>
      </c>
      <c r="P39" s="20">
        <v>18.5</v>
      </c>
      <c r="Q39" s="25"/>
    </row>
    <row r="40" spans="1:17" s="4" customFormat="1" ht="19.5" customHeight="1">
      <c r="A40" s="5">
        <v>36</v>
      </c>
      <c r="B40" s="15">
        <v>386</v>
      </c>
      <c r="C40" s="16" t="s">
        <v>94</v>
      </c>
      <c r="D40" s="17" t="s">
        <v>95</v>
      </c>
      <c r="E40" s="26" t="s">
        <v>96</v>
      </c>
      <c r="F40" s="19" t="s">
        <v>20</v>
      </c>
      <c r="G40" s="20">
        <v>5.75</v>
      </c>
      <c r="H40" s="21">
        <v>5</v>
      </c>
      <c r="I40" s="20">
        <v>3.75</v>
      </c>
      <c r="J40" s="20">
        <v>6</v>
      </c>
      <c r="K40" s="20">
        <v>9</v>
      </c>
      <c r="L40" s="20"/>
      <c r="M40" s="22">
        <v>20.75</v>
      </c>
      <c r="N40" s="23">
        <v>14.75</v>
      </c>
      <c r="O40" s="24">
        <v>14.5</v>
      </c>
      <c r="P40" s="20">
        <v>15.5</v>
      </c>
      <c r="Q40" s="25"/>
    </row>
    <row r="41" spans="1:17" ht="19.5" customHeight="1">
      <c r="A41" s="27"/>
      <c r="B41" s="27"/>
      <c r="C41" s="28"/>
      <c r="D41" s="29"/>
      <c r="E41" s="27"/>
      <c r="F41" s="27"/>
      <c r="G41" s="30">
        <f t="shared" ref="G41:L41" si="0">COUNTIF(G5:G40,"&gt;=5")</f>
        <v>33</v>
      </c>
      <c r="H41" s="30">
        <f t="shared" si="0"/>
        <v>35</v>
      </c>
      <c r="I41" s="30">
        <f t="shared" si="0"/>
        <v>30</v>
      </c>
      <c r="J41" s="30">
        <f t="shared" si="0"/>
        <v>34</v>
      </c>
      <c r="K41" s="30">
        <f t="shared" si="0"/>
        <v>36</v>
      </c>
      <c r="L41" s="30">
        <f t="shared" si="0"/>
        <v>5</v>
      </c>
      <c r="M41" s="19"/>
      <c r="N41" s="19"/>
      <c r="O41" s="19"/>
      <c r="P41" s="19"/>
      <c r="Q41" s="31"/>
    </row>
    <row r="42" spans="1:17">
      <c r="A42" s="1" t="s">
        <v>0</v>
      </c>
      <c r="B42"/>
      <c r="C42"/>
      <c r="D42" s="181" t="s">
        <v>97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3" t="s">
        <v>98</v>
      </c>
      <c r="Q42" s="31"/>
    </row>
    <row r="43" spans="1:17">
      <c r="A43" s="1"/>
      <c r="B43"/>
      <c r="C43"/>
      <c r="D43" s="32"/>
      <c r="E43" s="2"/>
      <c r="F43" s="2"/>
      <c r="G43" s="2"/>
      <c r="H43" s="2"/>
      <c r="I43" s="2"/>
      <c r="J43" s="2"/>
      <c r="K43" s="2"/>
      <c r="L43" s="4"/>
      <c r="Q43" s="31"/>
    </row>
    <row r="44" spans="1:17">
      <c r="A44" s="5" t="s">
        <v>3</v>
      </c>
      <c r="B44" s="33" t="s">
        <v>4</v>
      </c>
      <c r="C44" s="34" t="s">
        <v>99</v>
      </c>
      <c r="D44" s="35"/>
      <c r="E44" s="36" t="s">
        <v>100</v>
      </c>
      <c r="F44" s="36" t="s">
        <v>101</v>
      </c>
      <c r="G44" s="8" t="s">
        <v>8</v>
      </c>
      <c r="H44" s="9" t="s">
        <v>9</v>
      </c>
      <c r="I44" s="8" t="s">
        <v>10</v>
      </c>
      <c r="J44" s="10" t="s">
        <v>11</v>
      </c>
      <c r="K44" s="10" t="s">
        <v>12</v>
      </c>
      <c r="L44" s="10" t="s">
        <v>13</v>
      </c>
      <c r="M44" s="11" t="s">
        <v>14</v>
      </c>
      <c r="N44" s="12" t="s">
        <v>15</v>
      </c>
      <c r="O44" s="13" t="s">
        <v>16</v>
      </c>
      <c r="P44" s="10" t="s">
        <v>17</v>
      </c>
      <c r="Q44" s="37"/>
    </row>
    <row r="45" spans="1:17" s="4" customFormat="1" ht="16.5" customHeight="1">
      <c r="A45" s="38">
        <v>1</v>
      </c>
      <c r="B45" s="15">
        <v>4</v>
      </c>
      <c r="C45" s="16" t="s">
        <v>102</v>
      </c>
      <c r="D45" s="17" t="s">
        <v>10</v>
      </c>
      <c r="E45" s="26" t="s">
        <v>103</v>
      </c>
      <c r="F45" s="19" t="s">
        <v>104</v>
      </c>
      <c r="G45" s="20">
        <v>7.25</v>
      </c>
      <c r="H45" s="21">
        <v>3</v>
      </c>
      <c r="I45" s="20">
        <v>9.25</v>
      </c>
      <c r="J45" s="20">
        <v>6</v>
      </c>
      <c r="K45" s="20">
        <v>7</v>
      </c>
      <c r="L45" s="20"/>
      <c r="M45" s="22">
        <v>20.25</v>
      </c>
      <c r="N45" s="23">
        <v>14.25</v>
      </c>
      <c r="O45" s="24">
        <v>19.5</v>
      </c>
      <c r="P45" s="20">
        <v>22.5</v>
      </c>
      <c r="Q45" s="39"/>
    </row>
    <row r="46" spans="1:17" s="4" customFormat="1" ht="16.5" customHeight="1">
      <c r="A46" s="40">
        <v>2</v>
      </c>
      <c r="B46" s="15">
        <v>5</v>
      </c>
      <c r="C46" s="16" t="s">
        <v>105</v>
      </c>
      <c r="D46" s="17" t="s">
        <v>10</v>
      </c>
      <c r="E46" s="26" t="s">
        <v>45</v>
      </c>
      <c r="F46" s="19" t="s">
        <v>104</v>
      </c>
      <c r="G46" s="20">
        <v>6.75</v>
      </c>
      <c r="H46" s="21">
        <v>7</v>
      </c>
      <c r="I46" s="20">
        <v>6.75</v>
      </c>
      <c r="J46" s="20">
        <v>5.5</v>
      </c>
      <c r="K46" s="20">
        <v>7.5</v>
      </c>
      <c r="L46" s="20"/>
      <c r="M46" s="22">
        <v>19.75</v>
      </c>
      <c r="N46" s="23">
        <v>14.25</v>
      </c>
      <c r="O46" s="24">
        <v>20.5</v>
      </c>
      <c r="P46" s="20">
        <v>19</v>
      </c>
      <c r="Q46" s="39"/>
    </row>
    <row r="47" spans="1:17" s="4" customFormat="1" ht="16.5" customHeight="1">
      <c r="A47" s="40">
        <v>3</v>
      </c>
      <c r="B47" s="15">
        <v>28</v>
      </c>
      <c r="C47" s="16" t="s">
        <v>106</v>
      </c>
      <c r="D47" s="17" t="s">
        <v>107</v>
      </c>
      <c r="E47" s="26" t="s">
        <v>108</v>
      </c>
      <c r="F47" s="19" t="s">
        <v>104</v>
      </c>
      <c r="G47" s="20">
        <v>7</v>
      </c>
      <c r="H47" s="21">
        <v>6</v>
      </c>
      <c r="I47" s="20">
        <v>5.25</v>
      </c>
      <c r="J47" s="20">
        <v>7.5</v>
      </c>
      <c r="K47" s="20">
        <v>9</v>
      </c>
      <c r="L47" s="20"/>
      <c r="M47" s="22">
        <v>23.5</v>
      </c>
      <c r="N47" s="23">
        <v>16</v>
      </c>
      <c r="O47" s="24">
        <v>18.25</v>
      </c>
      <c r="P47" s="20">
        <v>19.75</v>
      </c>
      <c r="Q47" s="39"/>
    </row>
    <row r="48" spans="1:17" s="4" customFormat="1" ht="16.5" customHeight="1">
      <c r="A48" s="40">
        <v>4</v>
      </c>
      <c r="B48" s="15">
        <v>36</v>
      </c>
      <c r="C48" s="16" t="s">
        <v>109</v>
      </c>
      <c r="D48" s="17" t="s">
        <v>110</v>
      </c>
      <c r="E48" s="18">
        <v>35796</v>
      </c>
      <c r="F48" s="19" t="s">
        <v>104</v>
      </c>
      <c r="G48" s="20">
        <v>4</v>
      </c>
      <c r="H48" s="21">
        <v>5</v>
      </c>
      <c r="I48" s="20">
        <v>6.5</v>
      </c>
      <c r="J48" s="20">
        <v>4</v>
      </c>
      <c r="K48" s="20">
        <v>6</v>
      </c>
      <c r="L48" s="20"/>
      <c r="M48" s="22">
        <v>14</v>
      </c>
      <c r="N48" s="23">
        <v>10</v>
      </c>
      <c r="O48" s="24">
        <v>15.5</v>
      </c>
      <c r="P48" s="20">
        <v>14.5</v>
      </c>
      <c r="Q48" s="39"/>
    </row>
    <row r="49" spans="1:17" s="4" customFormat="1" ht="16.5" customHeight="1">
      <c r="A49" s="40">
        <v>5</v>
      </c>
      <c r="B49" s="15">
        <v>49</v>
      </c>
      <c r="C49" s="16" t="s">
        <v>111</v>
      </c>
      <c r="D49" s="17" t="s">
        <v>112</v>
      </c>
      <c r="E49" s="18">
        <v>35799</v>
      </c>
      <c r="F49" s="19" t="s">
        <v>104</v>
      </c>
      <c r="G49" s="20">
        <v>3.25</v>
      </c>
      <c r="H49" s="21">
        <v>5</v>
      </c>
      <c r="I49" s="20">
        <v>4.25</v>
      </c>
      <c r="J49" s="20">
        <v>3.5</v>
      </c>
      <c r="K49" s="20">
        <v>6.5</v>
      </c>
      <c r="L49" s="20"/>
      <c r="M49" s="22">
        <v>13.25</v>
      </c>
      <c r="N49" s="23">
        <v>9.75</v>
      </c>
      <c r="O49" s="24">
        <v>12.5</v>
      </c>
      <c r="P49" s="20">
        <v>11</v>
      </c>
      <c r="Q49" s="39"/>
    </row>
    <row r="50" spans="1:17" s="4" customFormat="1" ht="16.5" customHeight="1">
      <c r="A50" s="40">
        <v>6</v>
      </c>
      <c r="B50" s="15">
        <v>67</v>
      </c>
      <c r="C50" s="16" t="s">
        <v>113</v>
      </c>
      <c r="D50" s="17" t="s">
        <v>114</v>
      </c>
      <c r="E50" s="18">
        <v>36016</v>
      </c>
      <c r="F50" s="19" t="s">
        <v>104</v>
      </c>
      <c r="G50" s="20">
        <v>4</v>
      </c>
      <c r="H50" s="21">
        <v>5</v>
      </c>
      <c r="I50" s="20">
        <v>8.25</v>
      </c>
      <c r="J50" s="20">
        <v>6.5</v>
      </c>
      <c r="K50" s="20">
        <v>8.5</v>
      </c>
      <c r="L50" s="20"/>
      <c r="M50" s="22">
        <v>19</v>
      </c>
      <c r="N50" s="23">
        <v>12.5</v>
      </c>
      <c r="O50" s="24">
        <v>17.25</v>
      </c>
      <c r="P50" s="20">
        <v>18.75</v>
      </c>
      <c r="Q50" s="39"/>
    </row>
    <row r="51" spans="1:17" s="4" customFormat="1" ht="16.5" customHeight="1">
      <c r="A51" s="40">
        <v>7</v>
      </c>
      <c r="B51" s="15">
        <v>68</v>
      </c>
      <c r="C51" s="16" t="s">
        <v>115</v>
      </c>
      <c r="D51" s="17" t="s">
        <v>114</v>
      </c>
      <c r="E51" s="26" t="s">
        <v>116</v>
      </c>
      <c r="F51" s="19" t="s">
        <v>104</v>
      </c>
      <c r="G51" s="20">
        <v>4.25</v>
      </c>
      <c r="H51" s="21">
        <v>5</v>
      </c>
      <c r="I51" s="20">
        <v>7.75</v>
      </c>
      <c r="J51" s="20">
        <v>6</v>
      </c>
      <c r="K51" s="20">
        <v>6.5</v>
      </c>
      <c r="L51" s="20"/>
      <c r="M51" s="22">
        <v>16.75</v>
      </c>
      <c r="N51" s="23">
        <v>10.75</v>
      </c>
      <c r="O51" s="24">
        <v>17</v>
      </c>
      <c r="P51" s="20">
        <v>18</v>
      </c>
      <c r="Q51" s="39"/>
    </row>
    <row r="52" spans="1:17" s="4" customFormat="1" ht="16.5" customHeight="1">
      <c r="A52" s="40">
        <v>8</v>
      </c>
      <c r="B52" s="15">
        <v>73</v>
      </c>
      <c r="C52" s="16" t="s">
        <v>117</v>
      </c>
      <c r="D52" s="17" t="s">
        <v>35</v>
      </c>
      <c r="E52" s="18">
        <v>36070</v>
      </c>
      <c r="F52" s="19" t="s">
        <v>104</v>
      </c>
      <c r="G52" s="20">
        <v>5.75</v>
      </c>
      <c r="H52" s="21">
        <v>6</v>
      </c>
      <c r="I52" s="20">
        <v>7.5</v>
      </c>
      <c r="J52" s="20">
        <v>6</v>
      </c>
      <c r="K52" s="20">
        <v>8</v>
      </c>
      <c r="L52" s="20"/>
      <c r="M52" s="22">
        <v>19.75</v>
      </c>
      <c r="N52" s="23">
        <v>13.75</v>
      </c>
      <c r="O52" s="24">
        <v>19.25</v>
      </c>
      <c r="P52" s="20">
        <v>19.25</v>
      </c>
      <c r="Q52" s="39"/>
    </row>
    <row r="53" spans="1:17" s="4" customFormat="1" ht="16.5" customHeight="1">
      <c r="A53" s="40">
        <v>9</v>
      </c>
      <c r="B53" s="15">
        <v>74</v>
      </c>
      <c r="C53" s="16" t="s">
        <v>118</v>
      </c>
      <c r="D53" s="17" t="s">
        <v>35</v>
      </c>
      <c r="E53" s="18">
        <v>36010</v>
      </c>
      <c r="F53" s="19" t="s">
        <v>104</v>
      </c>
      <c r="G53" s="20">
        <v>5.75</v>
      </c>
      <c r="H53" s="21">
        <v>6.5</v>
      </c>
      <c r="I53" s="20">
        <v>7.25</v>
      </c>
      <c r="J53" s="20">
        <v>6</v>
      </c>
      <c r="K53" s="20">
        <v>7</v>
      </c>
      <c r="L53" s="20"/>
      <c r="M53" s="22">
        <v>18.75</v>
      </c>
      <c r="N53" s="23">
        <v>12.75</v>
      </c>
      <c r="O53" s="24">
        <v>19.5</v>
      </c>
      <c r="P53" s="20">
        <v>19</v>
      </c>
      <c r="Q53" s="39"/>
    </row>
    <row r="54" spans="1:17" s="4" customFormat="1" ht="16.5" customHeight="1">
      <c r="A54" s="40">
        <v>10</v>
      </c>
      <c r="B54" s="15">
        <v>94</v>
      </c>
      <c r="C54" s="16" t="s">
        <v>40</v>
      </c>
      <c r="D54" s="17" t="s">
        <v>42</v>
      </c>
      <c r="E54" s="18">
        <v>35892</v>
      </c>
      <c r="F54" s="19" t="s">
        <v>104</v>
      </c>
      <c r="G54" s="20">
        <v>7</v>
      </c>
      <c r="H54" s="21">
        <v>6.5</v>
      </c>
      <c r="I54" s="20">
        <v>8</v>
      </c>
      <c r="J54" s="20">
        <v>7</v>
      </c>
      <c r="K54" s="20">
        <v>5</v>
      </c>
      <c r="L54" s="20"/>
      <c r="M54" s="22">
        <v>19</v>
      </c>
      <c r="N54" s="23">
        <v>12</v>
      </c>
      <c r="O54" s="24">
        <v>21.5</v>
      </c>
      <c r="P54" s="20">
        <v>22</v>
      </c>
      <c r="Q54" s="39"/>
    </row>
    <row r="55" spans="1:17" s="4" customFormat="1" ht="16.5" customHeight="1">
      <c r="A55" s="40">
        <v>11</v>
      </c>
      <c r="B55" s="15">
        <v>98</v>
      </c>
      <c r="C55" s="16" t="s">
        <v>119</v>
      </c>
      <c r="D55" s="17" t="s">
        <v>120</v>
      </c>
      <c r="E55" s="18">
        <v>36140</v>
      </c>
      <c r="F55" s="19" t="s">
        <v>104</v>
      </c>
      <c r="G55" s="20">
        <v>4.25</v>
      </c>
      <c r="H55" s="21">
        <v>5</v>
      </c>
      <c r="I55" s="20">
        <v>5.25</v>
      </c>
      <c r="J55" s="20">
        <v>6</v>
      </c>
      <c r="K55" s="20">
        <v>8.5</v>
      </c>
      <c r="L55" s="20"/>
      <c r="M55" s="22">
        <v>18.75</v>
      </c>
      <c r="N55" s="23">
        <v>12.75</v>
      </c>
      <c r="O55" s="24">
        <v>14.5</v>
      </c>
      <c r="P55" s="20">
        <v>15.5</v>
      </c>
      <c r="Q55" s="39"/>
    </row>
    <row r="56" spans="1:17" s="4" customFormat="1" ht="16.5" customHeight="1">
      <c r="A56" s="40">
        <v>12</v>
      </c>
      <c r="B56" s="15">
        <v>103</v>
      </c>
      <c r="C56" s="16" t="s">
        <v>121</v>
      </c>
      <c r="D56" s="17" t="s">
        <v>122</v>
      </c>
      <c r="E56" s="26" t="s">
        <v>123</v>
      </c>
      <c r="F56" s="19" t="s">
        <v>104</v>
      </c>
      <c r="G56" s="20">
        <v>5.75</v>
      </c>
      <c r="H56" s="21">
        <v>6</v>
      </c>
      <c r="I56" s="20">
        <v>5.5</v>
      </c>
      <c r="J56" s="20">
        <v>7</v>
      </c>
      <c r="K56" s="20">
        <v>8.5</v>
      </c>
      <c r="L56" s="20"/>
      <c r="M56" s="22">
        <v>21.25</v>
      </c>
      <c r="N56" s="23">
        <v>14.25</v>
      </c>
      <c r="O56" s="24">
        <v>17.25</v>
      </c>
      <c r="P56" s="20">
        <v>18.25</v>
      </c>
      <c r="Q56" s="39"/>
    </row>
    <row r="57" spans="1:17" s="4" customFormat="1" ht="16.5" customHeight="1">
      <c r="A57" s="40">
        <v>13</v>
      </c>
      <c r="B57" s="15">
        <v>110</v>
      </c>
      <c r="C57" s="16" t="s">
        <v>124</v>
      </c>
      <c r="D57" s="17" t="s">
        <v>125</v>
      </c>
      <c r="E57" s="26" t="s">
        <v>126</v>
      </c>
      <c r="F57" s="19" t="s">
        <v>104</v>
      </c>
      <c r="G57" s="20">
        <v>7</v>
      </c>
      <c r="H57" s="21">
        <v>6</v>
      </c>
      <c r="I57" s="20">
        <v>8.25</v>
      </c>
      <c r="J57" s="20">
        <v>6</v>
      </c>
      <c r="K57" s="20">
        <v>6.5</v>
      </c>
      <c r="L57" s="20"/>
      <c r="M57" s="22">
        <v>19.5</v>
      </c>
      <c r="N57" s="23">
        <v>13.5</v>
      </c>
      <c r="O57" s="24">
        <v>21.25</v>
      </c>
      <c r="P57" s="20">
        <v>21.25</v>
      </c>
      <c r="Q57" s="39"/>
    </row>
    <row r="58" spans="1:17" s="4" customFormat="1" ht="16.5" customHeight="1">
      <c r="A58" s="40">
        <v>14</v>
      </c>
      <c r="B58" s="15">
        <v>114</v>
      </c>
      <c r="C58" s="16" t="s">
        <v>127</v>
      </c>
      <c r="D58" s="17" t="s">
        <v>128</v>
      </c>
      <c r="E58" s="18">
        <v>35806</v>
      </c>
      <c r="F58" s="19" t="s">
        <v>104</v>
      </c>
      <c r="G58" s="20">
        <v>6</v>
      </c>
      <c r="H58" s="21">
        <v>6</v>
      </c>
      <c r="I58" s="20">
        <v>6</v>
      </c>
      <c r="J58" s="20">
        <v>6.5</v>
      </c>
      <c r="K58" s="20">
        <v>9</v>
      </c>
      <c r="L58" s="20"/>
      <c r="M58" s="22">
        <v>21.5</v>
      </c>
      <c r="N58" s="23">
        <v>15</v>
      </c>
      <c r="O58" s="24">
        <v>18</v>
      </c>
      <c r="P58" s="20">
        <v>18.5</v>
      </c>
      <c r="Q58" s="39"/>
    </row>
    <row r="59" spans="1:17" s="4" customFormat="1" ht="16.5" customHeight="1">
      <c r="A59" s="40">
        <v>15</v>
      </c>
      <c r="B59" s="15">
        <v>121</v>
      </c>
      <c r="C59" s="16" t="s">
        <v>129</v>
      </c>
      <c r="D59" s="17" t="s">
        <v>130</v>
      </c>
      <c r="E59" s="18">
        <v>35830</v>
      </c>
      <c r="F59" s="19" t="s">
        <v>104</v>
      </c>
      <c r="G59" s="20">
        <v>5.25</v>
      </c>
      <c r="H59" s="21">
        <v>7</v>
      </c>
      <c r="I59" s="20">
        <v>6.5</v>
      </c>
      <c r="J59" s="20">
        <v>5.5</v>
      </c>
      <c r="K59" s="20">
        <v>8</v>
      </c>
      <c r="L59" s="20"/>
      <c r="M59" s="22">
        <v>18.75</v>
      </c>
      <c r="N59" s="23">
        <v>13.25</v>
      </c>
      <c r="O59" s="24">
        <v>18.75</v>
      </c>
      <c r="P59" s="20">
        <v>17.25</v>
      </c>
      <c r="Q59" s="39"/>
    </row>
    <row r="60" spans="1:17" s="4" customFormat="1" ht="16.5" customHeight="1">
      <c r="A60" s="40">
        <v>16</v>
      </c>
      <c r="B60" s="15">
        <v>122</v>
      </c>
      <c r="C60" s="16" t="s">
        <v>60</v>
      </c>
      <c r="D60" s="17" t="s">
        <v>130</v>
      </c>
      <c r="E60" s="18">
        <v>35861</v>
      </c>
      <c r="F60" s="19" t="s">
        <v>104</v>
      </c>
      <c r="G60" s="20">
        <v>6.5</v>
      </c>
      <c r="H60" s="21">
        <v>6</v>
      </c>
      <c r="I60" s="20">
        <v>6.5</v>
      </c>
      <c r="J60" s="20">
        <v>6.5</v>
      </c>
      <c r="K60" s="20">
        <v>9.5</v>
      </c>
      <c r="L60" s="20"/>
      <c r="M60" s="22">
        <v>22.5</v>
      </c>
      <c r="N60" s="23">
        <v>16</v>
      </c>
      <c r="O60" s="24">
        <v>19</v>
      </c>
      <c r="P60" s="20">
        <v>19.5</v>
      </c>
      <c r="Q60" s="39"/>
    </row>
    <row r="61" spans="1:17" s="4" customFormat="1" ht="16.5" customHeight="1">
      <c r="A61" s="40">
        <v>17</v>
      </c>
      <c r="B61" s="15">
        <v>126</v>
      </c>
      <c r="C61" s="16" t="s">
        <v>78</v>
      </c>
      <c r="D61" s="17" t="s">
        <v>131</v>
      </c>
      <c r="E61" s="18">
        <v>35925</v>
      </c>
      <c r="F61" s="19" t="s">
        <v>104</v>
      </c>
      <c r="G61" s="20">
        <v>3.75</v>
      </c>
      <c r="H61" s="21">
        <v>6</v>
      </c>
      <c r="I61" s="20">
        <v>2.25</v>
      </c>
      <c r="J61" s="20">
        <v>5</v>
      </c>
      <c r="K61" s="20">
        <v>5.5</v>
      </c>
      <c r="L61" s="20"/>
      <c r="M61" s="22">
        <v>14.25</v>
      </c>
      <c r="N61" s="23">
        <v>9.25</v>
      </c>
      <c r="O61" s="24">
        <v>12</v>
      </c>
      <c r="P61" s="20">
        <v>11</v>
      </c>
      <c r="Q61" s="39"/>
    </row>
    <row r="62" spans="1:17" s="4" customFormat="1" ht="16.5" customHeight="1">
      <c r="A62" s="40">
        <v>18</v>
      </c>
      <c r="B62" s="15">
        <v>134</v>
      </c>
      <c r="C62" s="16" t="s">
        <v>132</v>
      </c>
      <c r="D62" s="17" t="s">
        <v>133</v>
      </c>
      <c r="E62" s="18">
        <v>35801</v>
      </c>
      <c r="F62" s="19" t="s">
        <v>104</v>
      </c>
      <c r="G62" s="20">
        <v>4.25</v>
      </c>
      <c r="H62" s="21">
        <v>5</v>
      </c>
      <c r="I62" s="20">
        <v>6.5</v>
      </c>
      <c r="J62" s="20">
        <v>6</v>
      </c>
      <c r="K62" s="20">
        <v>4</v>
      </c>
      <c r="L62" s="20"/>
      <c r="M62" s="22">
        <v>14.25</v>
      </c>
      <c r="N62" s="23">
        <v>8.25</v>
      </c>
      <c r="O62" s="24">
        <v>15.75</v>
      </c>
      <c r="P62" s="20">
        <v>16.75</v>
      </c>
      <c r="Q62" s="39"/>
    </row>
    <row r="63" spans="1:17" s="4" customFormat="1" ht="16.5" customHeight="1">
      <c r="A63" s="40">
        <v>19</v>
      </c>
      <c r="B63" s="15">
        <v>142</v>
      </c>
      <c r="C63" s="16" t="s">
        <v>53</v>
      </c>
      <c r="D63" s="17" t="s">
        <v>134</v>
      </c>
      <c r="E63" s="18">
        <v>35833</v>
      </c>
      <c r="F63" s="19" t="s">
        <v>104</v>
      </c>
      <c r="G63" s="20">
        <v>4.5</v>
      </c>
      <c r="H63" s="21">
        <v>5</v>
      </c>
      <c r="I63" s="20">
        <v>5.5</v>
      </c>
      <c r="J63" s="20">
        <v>6</v>
      </c>
      <c r="K63" s="20">
        <v>7</v>
      </c>
      <c r="L63" s="20">
        <v>8</v>
      </c>
      <c r="M63" s="22">
        <v>17.5</v>
      </c>
      <c r="N63" s="23">
        <v>19.5</v>
      </c>
      <c r="O63" s="24">
        <v>15</v>
      </c>
      <c r="P63" s="20">
        <v>16</v>
      </c>
      <c r="Q63" s="39"/>
    </row>
    <row r="64" spans="1:17" s="4" customFormat="1" ht="16.5" customHeight="1">
      <c r="A64" s="40">
        <v>20</v>
      </c>
      <c r="B64" s="15">
        <v>161</v>
      </c>
      <c r="C64" s="16" t="s">
        <v>53</v>
      </c>
      <c r="D64" s="17" t="s">
        <v>135</v>
      </c>
      <c r="E64" s="26" t="s">
        <v>136</v>
      </c>
      <c r="F64" s="19" t="s">
        <v>104</v>
      </c>
      <c r="G64" s="20">
        <v>6.75</v>
      </c>
      <c r="H64" s="21">
        <v>6</v>
      </c>
      <c r="I64" s="20">
        <v>6.25</v>
      </c>
      <c r="J64" s="20">
        <v>6.5</v>
      </c>
      <c r="K64" s="20">
        <v>9</v>
      </c>
      <c r="L64" s="20">
        <v>7.5</v>
      </c>
      <c r="M64" s="22">
        <v>22.25</v>
      </c>
      <c r="N64" s="23">
        <v>23.25</v>
      </c>
      <c r="O64" s="24">
        <v>19</v>
      </c>
      <c r="P64" s="20">
        <v>19.5</v>
      </c>
      <c r="Q64" s="39"/>
    </row>
    <row r="65" spans="1:17" s="4" customFormat="1" ht="16.5" customHeight="1">
      <c r="A65" s="40">
        <v>21</v>
      </c>
      <c r="B65" s="15">
        <v>168</v>
      </c>
      <c r="C65" s="16" t="s">
        <v>137</v>
      </c>
      <c r="D65" s="17" t="s">
        <v>138</v>
      </c>
      <c r="E65" s="26" t="s">
        <v>139</v>
      </c>
      <c r="F65" s="19" t="s">
        <v>104</v>
      </c>
      <c r="G65" s="20">
        <v>6.25</v>
      </c>
      <c r="H65" s="21">
        <v>6</v>
      </c>
      <c r="I65" s="20">
        <v>6.75</v>
      </c>
      <c r="J65" s="20">
        <v>7</v>
      </c>
      <c r="K65" s="20">
        <v>8</v>
      </c>
      <c r="L65" s="20"/>
      <c r="M65" s="22">
        <v>21.25</v>
      </c>
      <c r="N65" s="23">
        <v>14.25</v>
      </c>
      <c r="O65" s="24">
        <v>19</v>
      </c>
      <c r="P65" s="20">
        <v>20</v>
      </c>
      <c r="Q65" s="39"/>
    </row>
    <row r="66" spans="1:17" s="4" customFormat="1" ht="16.5" customHeight="1">
      <c r="A66" s="40">
        <v>22</v>
      </c>
      <c r="B66" s="15">
        <v>172</v>
      </c>
      <c r="C66" s="16" t="s">
        <v>69</v>
      </c>
      <c r="D66" s="17" t="s">
        <v>140</v>
      </c>
      <c r="E66" s="26" t="s">
        <v>141</v>
      </c>
      <c r="F66" s="19" t="s">
        <v>104</v>
      </c>
      <c r="G66" s="20">
        <v>5.5</v>
      </c>
      <c r="H66" s="21">
        <v>7</v>
      </c>
      <c r="I66" s="20">
        <v>8</v>
      </c>
      <c r="J66" s="20">
        <v>7</v>
      </c>
      <c r="K66" s="20">
        <v>8</v>
      </c>
      <c r="L66" s="20"/>
      <c r="M66" s="22">
        <v>20.5</v>
      </c>
      <c r="N66" s="23">
        <v>13.5</v>
      </c>
      <c r="O66" s="24">
        <v>20.5</v>
      </c>
      <c r="P66" s="20">
        <v>20.5</v>
      </c>
      <c r="Q66" s="39"/>
    </row>
    <row r="67" spans="1:17" s="4" customFormat="1" ht="16.5" customHeight="1">
      <c r="A67" s="40">
        <v>23</v>
      </c>
      <c r="B67" s="15">
        <v>173</v>
      </c>
      <c r="C67" s="16" t="s">
        <v>142</v>
      </c>
      <c r="D67" s="17" t="s">
        <v>140</v>
      </c>
      <c r="E67" s="26" t="s">
        <v>85</v>
      </c>
      <c r="F67" s="19" t="s">
        <v>104</v>
      </c>
      <c r="G67" s="20">
        <v>5</v>
      </c>
      <c r="H67" s="21">
        <v>5.5</v>
      </c>
      <c r="I67" s="20">
        <v>7.5</v>
      </c>
      <c r="J67" s="20">
        <v>7</v>
      </c>
      <c r="K67" s="20">
        <v>9.5</v>
      </c>
      <c r="L67" s="20"/>
      <c r="M67" s="22">
        <v>21.5</v>
      </c>
      <c r="N67" s="23">
        <v>14.5</v>
      </c>
      <c r="O67" s="24">
        <v>18</v>
      </c>
      <c r="P67" s="20">
        <v>19.5</v>
      </c>
      <c r="Q67" s="39"/>
    </row>
    <row r="68" spans="1:17" s="4" customFormat="1" ht="16.5" customHeight="1">
      <c r="A68" s="40">
        <v>24</v>
      </c>
      <c r="B68" s="15">
        <v>191</v>
      </c>
      <c r="C68" s="16" t="s">
        <v>143</v>
      </c>
      <c r="D68" s="17" t="s">
        <v>144</v>
      </c>
      <c r="E68" s="26" t="s">
        <v>145</v>
      </c>
      <c r="F68" s="19" t="s">
        <v>104</v>
      </c>
      <c r="G68" s="20">
        <v>5</v>
      </c>
      <c r="H68" s="21">
        <v>5.5</v>
      </c>
      <c r="I68" s="20">
        <v>7.5</v>
      </c>
      <c r="J68" s="20">
        <v>4.5</v>
      </c>
      <c r="K68" s="20">
        <v>9</v>
      </c>
      <c r="L68" s="20"/>
      <c r="M68" s="22">
        <v>18.5</v>
      </c>
      <c r="N68" s="23">
        <v>14</v>
      </c>
      <c r="O68" s="24">
        <v>18</v>
      </c>
      <c r="P68" s="20">
        <v>17</v>
      </c>
      <c r="Q68" s="39"/>
    </row>
    <row r="69" spans="1:17" s="4" customFormat="1" ht="16.5" customHeight="1">
      <c r="A69" s="40">
        <v>25</v>
      </c>
      <c r="B69" s="15">
        <v>192</v>
      </c>
      <c r="C69" s="16" t="s">
        <v>146</v>
      </c>
      <c r="D69" s="17" t="s">
        <v>144</v>
      </c>
      <c r="E69" s="26" t="s">
        <v>147</v>
      </c>
      <c r="F69" s="19" t="s">
        <v>104</v>
      </c>
      <c r="G69" s="20">
        <v>5.5</v>
      </c>
      <c r="H69" s="21">
        <v>5.5</v>
      </c>
      <c r="I69" s="20">
        <v>7.5</v>
      </c>
      <c r="J69" s="20">
        <v>4</v>
      </c>
      <c r="K69" s="20">
        <v>8.5</v>
      </c>
      <c r="L69" s="20"/>
      <c r="M69" s="22">
        <v>18</v>
      </c>
      <c r="N69" s="23">
        <v>14</v>
      </c>
      <c r="O69" s="24">
        <v>18.5</v>
      </c>
      <c r="P69" s="20">
        <v>17</v>
      </c>
      <c r="Q69" s="39"/>
    </row>
    <row r="70" spans="1:17" s="4" customFormat="1" ht="16.5" customHeight="1">
      <c r="A70" s="40">
        <v>26</v>
      </c>
      <c r="B70" s="15">
        <v>213</v>
      </c>
      <c r="C70" s="16" t="s">
        <v>69</v>
      </c>
      <c r="D70" s="17" t="s">
        <v>148</v>
      </c>
      <c r="E70" s="26" t="s">
        <v>149</v>
      </c>
      <c r="F70" s="19" t="s">
        <v>104</v>
      </c>
      <c r="G70" s="20">
        <v>3.25</v>
      </c>
      <c r="H70" s="21">
        <v>6</v>
      </c>
      <c r="I70" s="20">
        <v>5.25</v>
      </c>
      <c r="J70" s="20">
        <v>6.5</v>
      </c>
      <c r="K70" s="20">
        <v>5.5</v>
      </c>
      <c r="L70" s="20"/>
      <c r="M70" s="22">
        <v>15.25</v>
      </c>
      <c r="N70" s="23">
        <v>8.75</v>
      </c>
      <c r="O70" s="24">
        <v>14.5</v>
      </c>
      <c r="P70" s="20">
        <v>15</v>
      </c>
      <c r="Q70" s="39"/>
    </row>
    <row r="71" spans="1:17" s="4" customFormat="1" ht="16.5" customHeight="1">
      <c r="A71" s="40">
        <v>27</v>
      </c>
      <c r="B71" s="15">
        <v>244</v>
      </c>
      <c r="C71" s="16" t="s">
        <v>150</v>
      </c>
      <c r="D71" s="17" t="s">
        <v>151</v>
      </c>
      <c r="E71" s="18">
        <v>36011</v>
      </c>
      <c r="F71" s="19" t="s">
        <v>104</v>
      </c>
      <c r="G71" s="20">
        <v>2</v>
      </c>
      <c r="H71" s="21">
        <v>5.5</v>
      </c>
      <c r="I71" s="20">
        <v>5.5</v>
      </c>
      <c r="J71" s="20">
        <v>4</v>
      </c>
      <c r="K71" s="20">
        <v>6.5</v>
      </c>
      <c r="L71" s="20"/>
      <c r="M71" s="22">
        <v>12.5</v>
      </c>
      <c r="N71" s="23">
        <v>8.5</v>
      </c>
      <c r="O71" s="24">
        <v>13</v>
      </c>
      <c r="P71" s="20">
        <v>11.5</v>
      </c>
      <c r="Q71" s="39"/>
    </row>
    <row r="72" spans="1:17" s="4" customFormat="1" ht="16.5" customHeight="1">
      <c r="A72" s="40">
        <v>28</v>
      </c>
      <c r="B72" s="15">
        <v>265</v>
      </c>
      <c r="C72" s="16" t="s">
        <v>152</v>
      </c>
      <c r="D72" s="17" t="s">
        <v>67</v>
      </c>
      <c r="E72" s="18">
        <v>35891</v>
      </c>
      <c r="F72" s="19" t="s">
        <v>104</v>
      </c>
      <c r="G72" s="20">
        <v>6</v>
      </c>
      <c r="H72" s="21">
        <v>5</v>
      </c>
      <c r="I72" s="20">
        <v>2</v>
      </c>
      <c r="J72" s="20">
        <v>5.5</v>
      </c>
      <c r="K72" s="20">
        <v>9.5</v>
      </c>
      <c r="L72" s="20"/>
      <c r="M72" s="22">
        <v>21</v>
      </c>
      <c r="N72" s="23">
        <v>15.5</v>
      </c>
      <c r="O72" s="24">
        <v>13</v>
      </c>
      <c r="P72" s="20">
        <v>13.5</v>
      </c>
      <c r="Q72" s="39"/>
    </row>
    <row r="73" spans="1:17" s="4" customFormat="1" ht="16.5" customHeight="1">
      <c r="A73" s="40">
        <v>29</v>
      </c>
      <c r="B73" s="15">
        <v>271</v>
      </c>
      <c r="C73" s="16" t="s">
        <v>153</v>
      </c>
      <c r="D73" s="17" t="s">
        <v>154</v>
      </c>
      <c r="E73" s="18">
        <v>35987</v>
      </c>
      <c r="F73" s="19" t="s">
        <v>104</v>
      </c>
      <c r="G73" s="20">
        <v>6.25</v>
      </c>
      <c r="H73" s="21">
        <v>6.5</v>
      </c>
      <c r="I73" s="20">
        <v>5</v>
      </c>
      <c r="J73" s="20">
        <v>6</v>
      </c>
      <c r="K73" s="20">
        <v>10</v>
      </c>
      <c r="L73" s="20"/>
      <c r="M73" s="22">
        <v>22.25</v>
      </c>
      <c r="N73" s="23">
        <v>16.25</v>
      </c>
      <c r="O73" s="24">
        <v>17.75</v>
      </c>
      <c r="P73" s="20">
        <v>17.25</v>
      </c>
      <c r="Q73" s="39"/>
    </row>
    <row r="74" spans="1:17" s="4" customFormat="1" ht="16.5" customHeight="1">
      <c r="A74" s="40">
        <v>30</v>
      </c>
      <c r="B74" s="15">
        <v>279</v>
      </c>
      <c r="C74" s="16" t="s">
        <v>155</v>
      </c>
      <c r="D74" s="17" t="s">
        <v>156</v>
      </c>
      <c r="E74" s="26" t="s">
        <v>157</v>
      </c>
      <c r="F74" s="19" t="s">
        <v>104</v>
      </c>
      <c r="G74" s="20">
        <v>6.5</v>
      </c>
      <c r="H74" s="21">
        <v>7</v>
      </c>
      <c r="I74" s="20">
        <v>7.75</v>
      </c>
      <c r="J74" s="20">
        <v>5.5</v>
      </c>
      <c r="K74" s="20">
        <v>9.5</v>
      </c>
      <c r="L74" s="20"/>
      <c r="M74" s="22">
        <v>21.5</v>
      </c>
      <c r="N74" s="23">
        <v>16</v>
      </c>
      <c r="O74" s="24">
        <v>21.25</v>
      </c>
      <c r="P74" s="20">
        <v>19.75</v>
      </c>
      <c r="Q74" s="39"/>
    </row>
    <row r="75" spans="1:17" s="4" customFormat="1" ht="16.5" customHeight="1">
      <c r="A75" s="40">
        <v>31</v>
      </c>
      <c r="B75" s="15">
        <v>291</v>
      </c>
      <c r="C75" s="16" t="s">
        <v>29</v>
      </c>
      <c r="D75" s="17" t="s">
        <v>158</v>
      </c>
      <c r="E75" s="26" t="s">
        <v>159</v>
      </c>
      <c r="F75" s="19" t="s">
        <v>104</v>
      </c>
      <c r="G75" s="20">
        <v>5.25</v>
      </c>
      <c r="H75" s="21">
        <v>5</v>
      </c>
      <c r="I75" s="20">
        <v>1</v>
      </c>
      <c r="J75" s="20">
        <v>5</v>
      </c>
      <c r="K75" s="20">
        <v>9.5</v>
      </c>
      <c r="L75" s="20"/>
      <c r="M75" s="22">
        <v>19.75</v>
      </c>
      <c r="N75" s="23">
        <v>14.75</v>
      </c>
      <c r="O75" s="24">
        <v>11.25</v>
      </c>
      <c r="P75" s="20">
        <v>11.25</v>
      </c>
      <c r="Q75" s="39"/>
    </row>
    <row r="76" spans="1:17" s="4" customFormat="1" ht="16.5" customHeight="1">
      <c r="A76" s="40">
        <v>32</v>
      </c>
      <c r="B76" s="15">
        <v>313</v>
      </c>
      <c r="C76" s="16" t="s">
        <v>160</v>
      </c>
      <c r="D76" s="17" t="s">
        <v>161</v>
      </c>
      <c r="E76" s="26" t="s">
        <v>162</v>
      </c>
      <c r="F76" s="19" t="s">
        <v>104</v>
      </c>
      <c r="G76" s="20">
        <v>3.75</v>
      </c>
      <c r="H76" s="21">
        <v>5.5</v>
      </c>
      <c r="I76" s="20">
        <v>5.5</v>
      </c>
      <c r="J76" s="20">
        <v>6.5</v>
      </c>
      <c r="K76" s="20">
        <v>8</v>
      </c>
      <c r="L76" s="20"/>
      <c r="M76" s="22">
        <v>18.25</v>
      </c>
      <c r="N76" s="23">
        <v>11.75</v>
      </c>
      <c r="O76" s="24">
        <v>14.75</v>
      </c>
      <c r="P76" s="20">
        <v>15.75</v>
      </c>
      <c r="Q76" s="39"/>
    </row>
    <row r="77" spans="1:17" s="4" customFormat="1" ht="16.5" customHeight="1">
      <c r="A77" s="40">
        <v>33</v>
      </c>
      <c r="B77" s="15">
        <v>315</v>
      </c>
      <c r="C77" s="16" t="s">
        <v>163</v>
      </c>
      <c r="D77" s="17" t="s">
        <v>164</v>
      </c>
      <c r="E77" s="18">
        <v>36040</v>
      </c>
      <c r="F77" s="19" t="s">
        <v>104</v>
      </c>
      <c r="G77" s="20">
        <v>6</v>
      </c>
      <c r="H77" s="21">
        <v>5</v>
      </c>
      <c r="I77" s="20">
        <v>5</v>
      </c>
      <c r="J77" s="20">
        <v>4.5</v>
      </c>
      <c r="K77" s="20">
        <v>5.5</v>
      </c>
      <c r="L77" s="20"/>
      <c r="M77" s="22">
        <v>16</v>
      </c>
      <c r="N77" s="23">
        <v>11.5</v>
      </c>
      <c r="O77" s="24">
        <v>16</v>
      </c>
      <c r="P77" s="20">
        <v>15.5</v>
      </c>
      <c r="Q77" s="39"/>
    </row>
    <row r="78" spans="1:17" s="4" customFormat="1" ht="16.5" customHeight="1">
      <c r="A78" s="40">
        <v>34</v>
      </c>
      <c r="B78" s="15">
        <v>321</v>
      </c>
      <c r="C78" s="16" t="s">
        <v>78</v>
      </c>
      <c r="D78" s="17" t="s">
        <v>165</v>
      </c>
      <c r="E78" s="18">
        <v>36048</v>
      </c>
      <c r="F78" s="19" t="s">
        <v>104</v>
      </c>
      <c r="G78" s="20">
        <v>6</v>
      </c>
      <c r="H78" s="21">
        <v>7</v>
      </c>
      <c r="I78" s="20">
        <v>7.5</v>
      </c>
      <c r="J78" s="20">
        <v>7.5</v>
      </c>
      <c r="K78" s="20">
        <v>9</v>
      </c>
      <c r="L78" s="20"/>
      <c r="M78" s="22">
        <v>22.5</v>
      </c>
      <c r="N78" s="23">
        <v>15</v>
      </c>
      <c r="O78" s="24">
        <v>20.5</v>
      </c>
      <c r="P78" s="20">
        <v>21</v>
      </c>
      <c r="Q78" s="39"/>
    </row>
    <row r="79" spans="1:17" s="4" customFormat="1" ht="16.5" customHeight="1">
      <c r="A79" s="40">
        <v>35</v>
      </c>
      <c r="B79" s="15">
        <v>322</v>
      </c>
      <c r="C79" s="16" t="s">
        <v>78</v>
      </c>
      <c r="D79" s="17" t="s">
        <v>165</v>
      </c>
      <c r="E79" s="26" t="s">
        <v>166</v>
      </c>
      <c r="F79" s="19" t="s">
        <v>104</v>
      </c>
      <c r="G79" s="20">
        <v>6</v>
      </c>
      <c r="H79" s="21">
        <v>7</v>
      </c>
      <c r="I79" s="20">
        <v>9</v>
      </c>
      <c r="J79" s="20">
        <v>7.5</v>
      </c>
      <c r="K79" s="20">
        <v>9.5</v>
      </c>
      <c r="L79" s="20"/>
      <c r="M79" s="22">
        <v>23</v>
      </c>
      <c r="N79" s="23">
        <v>15.5</v>
      </c>
      <c r="O79" s="24">
        <v>22</v>
      </c>
      <c r="P79" s="20">
        <v>22.5</v>
      </c>
      <c r="Q79" s="39"/>
    </row>
    <row r="80" spans="1:17" s="4" customFormat="1" ht="16.5" customHeight="1">
      <c r="A80" s="40">
        <v>36</v>
      </c>
      <c r="B80" s="15">
        <v>342</v>
      </c>
      <c r="C80" s="16" t="s">
        <v>21</v>
      </c>
      <c r="D80" s="17" t="s">
        <v>167</v>
      </c>
      <c r="E80" s="26" t="s">
        <v>168</v>
      </c>
      <c r="F80" s="19" t="s">
        <v>104</v>
      </c>
      <c r="G80" s="20">
        <v>5</v>
      </c>
      <c r="H80" s="21">
        <v>6</v>
      </c>
      <c r="I80" s="20">
        <v>7.5</v>
      </c>
      <c r="J80" s="20">
        <v>5</v>
      </c>
      <c r="K80" s="20">
        <v>8.5</v>
      </c>
      <c r="L80" s="20"/>
      <c r="M80" s="22">
        <v>18.5</v>
      </c>
      <c r="N80" s="23">
        <v>13.5</v>
      </c>
      <c r="O80" s="24">
        <v>18.5</v>
      </c>
      <c r="P80" s="20">
        <v>17.5</v>
      </c>
      <c r="Q80" s="39"/>
    </row>
    <row r="81" spans="1:17" s="4" customFormat="1" ht="16.5" customHeight="1">
      <c r="A81" s="40">
        <v>37</v>
      </c>
      <c r="B81" s="15">
        <v>343</v>
      </c>
      <c r="C81" s="16" t="s">
        <v>53</v>
      </c>
      <c r="D81" s="17" t="s">
        <v>167</v>
      </c>
      <c r="E81" s="18">
        <v>35887</v>
      </c>
      <c r="F81" s="19" t="s">
        <v>104</v>
      </c>
      <c r="G81" s="20">
        <v>4</v>
      </c>
      <c r="H81" s="21">
        <v>6</v>
      </c>
      <c r="I81" s="20">
        <v>5.25</v>
      </c>
      <c r="J81" s="20">
        <v>4</v>
      </c>
      <c r="K81" s="20">
        <v>8.5</v>
      </c>
      <c r="L81" s="20"/>
      <c r="M81" s="22">
        <v>16.5</v>
      </c>
      <c r="N81" s="23">
        <v>12.5</v>
      </c>
      <c r="O81" s="24">
        <v>15.25</v>
      </c>
      <c r="P81" s="20">
        <v>13.25</v>
      </c>
      <c r="Q81" s="39"/>
    </row>
    <row r="82" spans="1:17" s="4" customFormat="1" ht="16.5" customHeight="1">
      <c r="A82" s="40">
        <v>38</v>
      </c>
      <c r="B82" s="15">
        <v>344</v>
      </c>
      <c r="C82" s="16" t="s">
        <v>169</v>
      </c>
      <c r="D82" s="17" t="s">
        <v>167</v>
      </c>
      <c r="E82" s="26" t="s">
        <v>157</v>
      </c>
      <c r="F82" s="19" t="s">
        <v>104</v>
      </c>
      <c r="G82" s="20">
        <v>4.5</v>
      </c>
      <c r="H82" s="21">
        <v>6.5</v>
      </c>
      <c r="I82" s="20">
        <v>7</v>
      </c>
      <c r="J82" s="20">
        <v>6</v>
      </c>
      <c r="K82" s="20">
        <v>9</v>
      </c>
      <c r="L82" s="20"/>
      <c r="M82" s="22">
        <v>19.5</v>
      </c>
      <c r="N82" s="23">
        <v>13.5</v>
      </c>
      <c r="O82" s="24">
        <v>18</v>
      </c>
      <c r="P82" s="20">
        <v>17.5</v>
      </c>
      <c r="Q82" s="39"/>
    </row>
    <row r="83" spans="1:17" s="4" customFormat="1" ht="16.5" customHeight="1">
      <c r="A83" s="40">
        <v>39</v>
      </c>
      <c r="B83" s="15">
        <v>347</v>
      </c>
      <c r="C83" s="16" t="s">
        <v>170</v>
      </c>
      <c r="D83" s="17" t="s">
        <v>171</v>
      </c>
      <c r="E83" s="18">
        <v>36070</v>
      </c>
      <c r="F83" s="19" t="s">
        <v>104</v>
      </c>
      <c r="G83" s="20">
        <v>4.5</v>
      </c>
      <c r="H83" s="21">
        <v>5.5</v>
      </c>
      <c r="I83" s="20">
        <v>7.75</v>
      </c>
      <c r="J83" s="20">
        <v>5</v>
      </c>
      <c r="K83" s="20">
        <v>7</v>
      </c>
      <c r="L83" s="20"/>
      <c r="M83" s="22">
        <v>16.5</v>
      </c>
      <c r="N83" s="23">
        <v>11.5</v>
      </c>
      <c r="O83" s="24">
        <v>17.75</v>
      </c>
      <c r="P83" s="20">
        <v>17.25</v>
      </c>
      <c r="Q83" s="39"/>
    </row>
    <row r="84" spans="1:17" s="4" customFormat="1" ht="16.5" customHeight="1">
      <c r="A84" s="40">
        <v>40</v>
      </c>
      <c r="B84" s="15">
        <v>354</v>
      </c>
      <c r="C84" s="16" t="s">
        <v>172</v>
      </c>
      <c r="D84" s="17" t="s">
        <v>89</v>
      </c>
      <c r="E84" s="26" t="s">
        <v>173</v>
      </c>
      <c r="F84" s="19" t="s">
        <v>104</v>
      </c>
      <c r="G84" s="20">
        <v>5.75</v>
      </c>
      <c r="H84" s="21">
        <v>7</v>
      </c>
      <c r="I84" s="20">
        <v>6.5</v>
      </c>
      <c r="J84" s="20">
        <v>8</v>
      </c>
      <c r="K84" s="20">
        <v>9</v>
      </c>
      <c r="L84" s="20"/>
      <c r="M84" s="22">
        <v>22.75</v>
      </c>
      <c r="N84" s="23">
        <v>14.75</v>
      </c>
      <c r="O84" s="24">
        <v>19.25</v>
      </c>
      <c r="P84" s="20">
        <v>20.25</v>
      </c>
      <c r="Q84" s="39"/>
    </row>
    <row r="85" spans="1:17" s="4" customFormat="1" ht="16.5" customHeight="1">
      <c r="A85" s="40">
        <v>41</v>
      </c>
      <c r="B85" s="15">
        <v>365</v>
      </c>
      <c r="C85" s="16" t="s">
        <v>174</v>
      </c>
      <c r="D85" s="17" t="s">
        <v>175</v>
      </c>
      <c r="E85" s="18">
        <v>35979</v>
      </c>
      <c r="F85" s="19" t="s">
        <v>104</v>
      </c>
      <c r="G85" s="20">
        <v>4.5</v>
      </c>
      <c r="H85" s="21">
        <v>6</v>
      </c>
      <c r="I85" s="20">
        <v>2.75</v>
      </c>
      <c r="J85" s="20">
        <v>6.5</v>
      </c>
      <c r="K85" s="20">
        <v>9</v>
      </c>
      <c r="L85" s="20"/>
      <c r="M85" s="22">
        <v>20</v>
      </c>
      <c r="N85" s="23">
        <v>13.5</v>
      </c>
      <c r="O85" s="24">
        <v>13.25</v>
      </c>
      <c r="P85" s="20">
        <v>13.75</v>
      </c>
      <c r="Q85" s="39"/>
    </row>
    <row r="86" spans="1:17" s="4" customFormat="1" ht="16.5" customHeight="1">
      <c r="A86" s="40">
        <v>42</v>
      </c>
      <c r="B86" s="15">
        <v>382</v>
      </c>
      <c r="C86" s="16" t="s">
        <v>60</v>
      </c>
      <c r="D86" s="17" t="s">
        <v>176</v>
      </c>
      <c r="E86" s="18">
        <v>36101</v>
      </c>
      <c r="F86" s="19" t="s">
        <v>104</v>
      </c>
      <c r="G86" s="20">
        <v>6.25</v>
      </c>
      <c r="H86" s="21">
        <v>6</v>
      </c>
      <c r="I86" s="20">
        <v>3.5</v>
      </c>
      <c r="J86" s="20">
        <v>7</v>
      </c>
      <c r="K86" s="20">
        <v>9</v>
      </c>
      <c r="L86" s="20"/>
      <c r="M86" s="22">
        <v>22.25</v>
      </c>
      <c r="N86" s="23">
        <v>15.25</v>
      </c>
      <c r="O86" s="24">
        <v>15.75</v>
      </c>
      <c r="P86" s="20">
        <v>16.75</v>
      </c>
      <c r="Q86" s="39"/>
    </row>
    <row r="87" spans="1:17" s="4" customFormat="1" ht="16.5" customHeight="1">
      <c r="A87" s="5">
        <v>43</v>
      </c>
      <c r="B87" s="15">
        <v>390</v>
      </c>
      <c r="C87" s="16" t="s">
        <v>177</v>
      </c>
      <c r="D87" s="17" t="s">
        <v>178</v>
      </c>
      <c r="E87" s="18">
        <v>36039</v>
      </c>
      <c r="F87" s="19" t="s">
        <v>104</v>
      </c>
      <c r="G87" s="20">
        <v>3.25</v>
      </c>
      <c r="H87" s="21">
        <v>6</v>
      </c>
      <c r="I87" s="20">
        <v>4.75</v>
      </c>
      <c r="J87" s="20">
        <v>6</v>
      </c>
      <c r="K87" s="20">
        <v>9</v>
      </c>
      <c r="L87" s="20"/>
      <c r="M87" s="22">
        <v>18.25</v>
      </c>
      <c r="N87" s="23">
        <v>12.25</v>
      </c>
      <c r="O87" s="24">
        <v>14</v>
      </c>
      <c r="P87" s="20">
        <v>14</v>
      </c>
      <c r="Q87" s="39"/>
    </row>
    <row r="88" spans="1:17" s="46" customFormat="1" ht="16.5" customHeight="1">
      <c r="A88" s="41"/>
      <c r="B88" s="41"/>
      <c r="C88" s="42"/>
      <c r="D88" s="43"/>
      <c r="E88" s="41"/>
      <c r="F88" s="41"/>
      <c r="G88" s="44">
        <f>COUNTIF(G45:G87,"&gt;=5")</f>
        <v>27</v>
      </c>
      <c r="H88" s="44">
        <f>COUNTIF(H45:H87,"&gt;=5")</f>
        <v>42</v>
      </c>
      <c r="I88" s="44">
        <f>COUNTIF(I45:I87,"&gt;=5")</f>
        <v>36</v>
      </c>
      <c r="J88" s="44">
        <f>COUNTIF(J45:J87,"&gt;=5")</f>
        <v>36</v>
      </c>
      <c r="K88" s="44">
        <f>COUNTIF(K45:K87,"&gt;=5")</f>
        <v>42</v>
      </c>
      <c r="L88" s="45"/>
      <c r="M88" s="41"/>
      <c r="N88" s="41"/>
      <c r="O88" s="41"/>
      <c r="P88" s="41"/>
    </row>
    <row r="89" spans="1:17">
      <c r="L89" s="4"/>
    </row>
    <row r="90" spans="1:17">
      <c r="L90" s="4"/>
    </row>
    <row r="91" spans="1:17">
      <c r="A91" s="1" t="s">
        <v>0</v>
      </c>
      <c r="B91"/>
      <c r="C91"/>
      <c r="D91" s="181" t="s">
        <v>1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3" t="s">
        <v>179</v>
      </c>
    </row>
    <row r="92" spans="1:17">
      <c r="A92" s="1"/>
      <c r="B92"/>
      <c r="C92"/>
      <c r="D92" s="32"/>
      <c r="E92" s="2"/>
      <c r="F92" s="2"/>
      <c r="G92" s="2"/>
      <c r="H92" s="2"/>
      <c r="I92" s="2"/>
      <c r="J92" s="2"/>
      <c r="K92" s="2"/>
      <c r="L92" s="4"/>
    </row>
    <row r="93" spans="1:17">
      <c r="A93" s="5" t="s">
        <v>3</v>
      </c>
      <c r="B93" s="33" t="s">
        <v>4</v>
      </c>
      <c r="C93" s="34" t="s">
        <v>99</v>
      </c>
      <c r="D93" s="35"/>
      <c r="E93" s="36" t="s">
        <v>100</v>
      </c>
      <c r="F93" s="36" t="s">
        <v>101</v>
      </c>
      <c r="G93" s="8" t="s">
        <v>8</v>
      </c>
      <c r="H93" s="9" t="s">
        <v>9</v>
      </c>
      <c r="I93" s="8" t="s">
        <v>10</v>
      </c>
      <c r="J93" s="10" t="s">
        <v>11</v>
      </c>
      <c r="K93" s="10" t="s">
        <v>12</v>
      </c>
      <c r="L93" s="10" t="s">
        <v>13</v>
      </c>
      <c r="M93" s="11" t="s">
        <v>14</v>
      </c>
      <c r="N93" s="12" t="s">
        <v>15</v>
      </c>
      <c r="O93" s="13" t="s">
        <v>16</v>
      </c>
      <c r="P93" s="10" t="s">
        <v>17</v>
      </c>
      <c r="Q93" s="37"/>
    </row>
    <row r="94" spans="1:17" s="4" customFormat="1" ht="15" customHeight="1">
      <c r="A94" s="38">
        <v>1</v>
      </c>
      <c r="B94" s="15">
        <v>6</v>
      </c>
      <c r="C94" s="16" t="s">
        <v>180</v>
      </c>
      <c r="D94" s="17" t="s">
        <v>10</v>
      </c>
      <c r="E94" s="26" t="s">
        <v>181</v>
      </c>
      <c r="F94" s="19" t="s">
        <v>182</v>
      </c>
      <c r="G94" s="20">
        <v>7</v>
      </c>
      <c r="H94" s="21">
        <v>6</v>
      </c>
      <c r="I94" s="20">
        <v>5.5</v>
      </c>
      <c r="J94" s="20">
        <v>6.5</v>
      </c>
      <c r="K94" s="20">
        <v>8.5</v>
      </c>
      <c r="L94" s="20"/>
      <c r="M94" s="22">
        <v>22</v>
      </c>
      <c r="N94" s="23">
        <v>15.5</v>
      </c>
      <c r="O94" s="24">
        <v>18.5</v>
      </c>
      <c r="P94" s="20">
        <v>19</v>
      </c>
      <c r="Q94" s="39"/>
    </row>
    <row r="95" spans="1:17" s="4" customFormat="1" ht="15" customHeight="1">
      <c r="A95" s="40">
        <v>2</v>
      </c>
      <c r="B95" s="15">
        <v>7</v>
      </c>
      <c r="C95" s="16" t="s">
        <v>183</v>
      </c>
      <c r="D95" s="17" t="s">
        <v>10</v>
      </c>
      <c r="E95" s="18">
        <v>36073</v>
      </c>
      <c r="F95" s="19" t="s">
        <v>182</v>
      </c>
      <c r="G95" s="20">
        <v>6.75</v>
      </c>
      <c r="H95" s="21">
        <v>5.5</v>
      </c>
      <c r="I95" s="20">
        <v>5.25</v>
      </c>
      <c r="J95" s="20">
        <v>5.5</v>
      </c>
      <c r="K95" s="20">
        <v>6.5</v>
      </c>
      <c r="L95" s="20"/>
      <c r="M95" s="22">
        <v>18.75</v>
      </c>
      <c r="N95" s="23">
        <v>13.25</v>
      </c>
      <c r="O95" s="24">
        <v>17.5</v>
      </c>
      <c r="P95" s="20">
        <v>17.5</v>
      </c>
      <c r="Q95" s="39"/>
    </row>
    <row r="96" spans="1:17" s="4" customFormat="1" ht="15" customHeight="1">
      <c r="A96" s="40">
        <v>3</v>
      </c>
      <c r="B96" s="15">
        <v>8</v>
      </c>
      <c r="C96" s="16" t="s">
        <v>184</v>
      </c>
      <c r="D96" s="17" t="s">
        <v>10</v>
      </c>
      <c r="E96" s="18">
        <v>36041</v>
      </c>
      <c r="F96" s="19" t="s">
        <v>182</v>
      </c>
      <c r="G96" s="20">
        <v>6.25</v>
      </c>
      <c r="H96" s="21">
        <v>6</v>
      </c>
      <c r="I96" s="20">
        <v>6</v>
      </c>
      <c r="J96" s="20">
        <v>6.5</v>
      </c>
      <c r="K96" s="20">
        <v>9.5</v>
      </c>
      <c r="L96" s="20"/>
      <c r="M96" s="22">
        <v>22.25</v>
      </c>
      <c r="N96" s="23">
        <v>15.75</v>
      </c>
      <c r="O96" s="24">
        <v>18.25</v>
      </c>
      <c r="P96" s="20">
        <v>18.75</v>
      </c>
      <c r="Q96" s="39"/>
    </row>
    <row r="97" spans="1:17" s="4" customFormat="1" ht="15" customHeight="1">
      <c r="A97" s="40">
        <v>4</v>
      </c>
      <c r="B97" s="15">
        <v>9</v>
      </c>
      <c r="C97" s="16" t="s">
        <v>185</v>
      </c>
      <c r="D97" s="17" t="s">
        <v>10</v>
      </c>
      <c r="E97" s="18">
        <v>35796</v>
      </c>
      <c r="F97" s="19" t="s">
        <v>182</v>
      </c>
      <c r="G97" s="20">
        <v>6.75</v>
      </c>
      <c r="H97" s="21">
        <v>6</v>
      </c>
      <c r="I97" s="20">
        <v>6.5</v>
      </c>
      <c r="J97" s="20">
        <v>5.5</v>
      </c>
      <c r="K97" s="20">
        <v>8</v>
      </c>
      <c r="L97" s="20"/>
      <c r="M97" s="22">
        <v>20.25</v>
      </c>
      <c r="N97" s="23">
        <v>14.75</v>
      </c>
      <c r="O97" s="24">
        <v>19.25</v>
      </c>
      <c r="P97" s="20">
        <v>18.75</v>
      </c>
      <c r="Q97" s="39"/>
    </row>
    <row r="98" spans="1:17" s="4" customFormat="1" ht="15" customHeight="1">
      <c r="A98" s="40">
        <v>5</v>
      </c>
      <c r="B98" s="15">
        <v>24</v>
      </c>
      <c r="C98" s="16" t="s">
        <v>186</v>
      </c>
      <c r="D98" s="17" t="s">
        <v>187</v>
      </c>
      <c r="E98" s="26" t="s">
        <v>188</v>
      </c>
      <c r="F98" s="19" t="s">
        <v>182</v>
      </c>
      <c r="G98" s="20">
        <v>5.75</v>
      </c>
      <c r="H98" s="21">
        <v>5</v>
      </c>
      <c r="I98" s="20">
        <v>2.5</v>
      </c>
      <c r="J98" s="20">
        <v>5</v>
      </c>
      <c r="K98" s="20">
        <v>7.5</v>
      </c>
      <c r="L98" s="20"/>
      <c r="M98" s="22">
        <v>18.25</v>
      </c>
      <c r="N98" s="23">
        <v>13.25</v>
      </c>
      <c r="O98" s="24">
        <v>13.25</v>
      </c>
      <c r="P98" s="20">
        <v>13.25</v>
      </c>
      <c r="Q98" s="39"/>
    </row>
    <row r="99" spans="1:17" s="4" customFormat="1" ht="15" customHeight="1">
      <c r="A99" s="40">
        <v>6</v>
      </c>
      <c r="B99" s="15">
        <v>29</v>
      </c>
      <c r="C99" s="16" t="s">
        <v>189</v>
      </c>
      <c r="D99" s="17" t="s">
        <v>107</v>
      </c>
      <c r="E99" s="18">
        <v>35832</v>
      </c>
      <c r="F99" s="19" t="s">
        <v>182</v>
      </c>
      <c r="G99" s="20">
        <v>7.25</v>
      </c>
      <c r="H99" s="21">
        <v>6</v>
      </c>
      <c r="I99" s="20">
        <v>6.5</v>
      </c>
      <c r="J99" s="20">
        <v>6</v>
      </c>
      <c r="K99" s="20">
        <v>9</v>
      </c>
      <c r="L99" s="20"/>
      <c r="M99" s="22">
        <v>22.25</v>
      </c>
      <c r="N99" s="23">
        <v>16.25</v>
      </c>
      <c r="O99" s="24">
        <v>19.75</v>
      </c>
      <c r="P99" s="20">
        <v>19.75</v>
      </c>
      <c r="Q99" s="39"/>
    </row>
    <row r="100" spans="1:17" s="4" customFormat="1" ht="15" customHeight="1">
      <c r="A100" s="40">
        <v>7</v>
      </c>
      <c r="B100" s="15">
        <v>41</v>
      </c>
      <c r="C100" s="16" t="s">
        <v>190</v>
      </c>
      <c r="D100" s="17" t="s">
        <v>191</v>
      </c>
      <c r="E100" s="18">
        <v>36017</v>
      </c>
      <c r="F100" s="19" t="s">
        <v>182</v>
      </c>
      <c r="G100" s="20">
        <v>4.25</v>
      </c>
      <c r="H100" s="21">
        <v>4</v>
      </c>
      <c r="I100" s="20">
        <v>4.75</v>
      </c>
      <c r="J100" s="20">
        <v>7.5</v>
      </c>
      <c r="K100" s="20">
        <v>7</v>
      </c>
      <c r="L100" s="20"/>
      <c r="M100" s="22">
        <v>18.75</v>
      </c>
      <c r="N100" s="23">
        <v>11.25</v>
      </c>
      <c r="O100" s="24">
        <v>13</v>
      </c>
      <c r="P100" s="20">
        <v>16.5</v>
      </c>
      <c r="Q100" s="39"/>
    </row>
    <row r="101" spans="1:17" s="4" customFormat="1" ht="15" customHeight="1">
      <c r="A101" s="40">
        <v>8</v>
      </c>
      <c r="B101" s="15">
        <v>46</v>
      </c>
      <c r="C101" s="16" t="s">
        <v>192</v>
      </c>
      <c r="D101" s="17" t="s">
        <v>193</v>
      </c>
      <c r="E101" s="18">
        <v>35835</v>
      </c>
      <c r="F101" s="19" t="s">
        <v>182</v>
      </c>
      <c r="G101" s="20">
        <v>5</v>
      </c>
      <c r="H101" s="21">
        <v>4</v>
      </c>
      <c r="I101" s="20">
        <v>3.5</v>
      </c>
      <c r="J101" s="20">
        <v>5.5</v>
      </c>
      <c r="K101" s="20">
        <v>7.5</v>
      </c>
      <c r="L101" s="20"/>
      <c r="M101" s="22">
        <v>18</v>
      </c>
      <c r="N101" s="23">
        <v>12.5</v>
      </c>
      <c r="O101" s="24">
        <v>12.5</v>
      </c>
      <c r="P101" s="20">
        <v>14</v>
      </c>
      <c r="Q101" s="39"/>
    </row>
    <row r="102" spans="1:17" s="4" customFormat="1" ht="15" customHeight="1">
      <c r="A102" s="40">
        <v>9</v>
      </c>
      <c r="B102" s="15">
        <v>59</v>
      </c>
      <c r="C102" s="16" t="s">
        <v>174</v>
      </c>
      <c r="D102" s="17" t="s">
        <v>194</v>
      </c>
      <c r="E102" s="26" t="s">
        <v>195</v>
      </c>
      <c r="F102" s="19" t="s">
        <v>182</v>
      </c>
      <c r="G102" s="20">
        <v>4.25</v>
      </c>
      <c r="H102" s="21">
        <v>3.5</v>
      </c>
      <c r="I102" s="20">
        <v>4.25</v>
      </c>
      <c r="J102" s="20">
        <v>5</v>
      </c>
      <c r="K102" s="20">
        <v>7.6</v>
      </c>
      <c r="L102" s="20"/>
      <c r="M102" s="22">
        <v>16.850000000000001</v>
      </c>
      <c r="N102" s="23">
        <v>11.85</v>
      </c>
      <c r="O102" s="24">
        <v>12</v>
      </c>
      <c r="P102" s="20">
        <v>13.5</v>
      </c>
      <c r="Q102" s="39"/>
    </row>
    <row r="103" spans="1:17" s="4" customFormat="1" ht="15" customHeight="1">
      <c r="A103" s="40">
        <v>10</v>
      </c>
      <c r="B103" s="15">
        <v>66</v>
      </c>
      <c r="C103" s="16" t="s">
        <v>196</v>
      </c>
      <c r="D103" s="17" t="s">
        <v>197</v>
      </c>
      <c r="E103" s="18">
        <v>36102</v>
      </c>
      <c r="F103" s="19" t="s">
        <v>182</v>
      </c>
      <c r="G103" s="20">
        <v>3.5</v>
      </c>
      <c r="H103" s="21">
        <v>6.5</v>
      </c>
      <c r="I103" s="20">
        <v>7.5</v>
      </c>
      <c r="J103" s="20">
        <v>7</v>
      </c>
      <c r="K103" s="20">
        <v>6</v>
      </c>
      <c r="L103" s="20"/>
      <c r="M103" s="22">
        <v>16.5</v>
      </c>
      <c r="N103" s="23">
        <v>9.5</v>
      </c>
      <c r="O103" s="24">
        <v>17.5</v>
      </c>
      <c r="P103" s="20">
        <v>18</v>
      </c>
      <c r="Q103" s="39"/>
    </row>
    <row r="104" spans="1:17" s="4" customFormat="1" ht="15" customHeight="1">
      <c r="A104" s="40">
        <v>11</v>
      </c>
      <c r="B104" s="15">
        <v>69</v>
      </c>
      <c r="C104" s="16" t="s">
        <v>198</v>
      </c>
      <c r="D104" s="17" t="s">
        <v>114</v>
      </c>
      <c r="E104" s="26" t="s">
        <v>199</v>
      </c>
      <c r="F104" s="19" t="s">
        <v>182</v>
      </c>
      <c r="G104" s="20">
        <v>4</v>
      </c>
      <c r="H104" s="21">
        <v>6</v>
      </c>
      <c r="I104" s="20">
        <v>5.5</v>
      </c>
      <c r="J104" s="20">
        <v>4.5</v>
      </c>
      <c r="K104" s="20">
        <v>7</v>
      </c>
      <c r="L104" s="20"/>
      <c r="M104" s="22">
        <v>15.5</v>
      </c>
      <c r="N104" s="23">
        <v>11</v>
      </c>
      <c r="O104" s="24">
        <v>15.5</v>
      </c>
      <c r="P104" s="20">
        <v>14</v>
      </c>
      <c r="Q104" s="39"/>
    </row>
    <row r="105" spans="1:17" s="4" customFormat="1" ht="15" customHeight="1">
      <c r="A105" s="40">
        <v>12</v>
      </c>
      <c r="B105" s="15">
        <v>75</v>
      </c>
      <c r="C105" s="16" t="s">
        <v>200</v>
      </c>
      <c r="D105" s="17" t="s">
        <v>35</v>
      </c>
      <c r="E105" s="26" t="s">
        <v>201</v>
      </c>
      <c r="F105" s="19" t="s">
        <v>182</v>
      </c>
      <c r="G105" s="20">
        <v>4.25</v>
      </c>
      <c r="H105" s="21">
        <v>6</v>
      </c>
      <c r="I105" s="20">
        <v>6.75</v>
      </c>
      <c r="J105" s="20">
        <v>6</v>
      </c>
      <c r="K105" s="20">
        <v>2.5</v>
      </c>
      <c r="L105" s="20"/>
      <c r="M105" s="22">
        <v>12.75</v>
      </c>
      <c r="N105" s="23">
        <v>6.75</v>
      </c>
      <c r="O105" s="24">
        <v>17</v>
      </c>
      <c r="P105" s="20">
        <v>17</v>
      </c>
      <c r="Q105" s="39"/>
    </row>
    <row r="106" spans="1:17" s="4" customFormat="1" ht="15" customHeight="1">
      <c r="A106" s="40">
        <v>13</v>
      </c>
      <c r="B106" s="15">
        <v>99</v>
      </c>
      <c r="C106" s="16" t="s">
        <v>202</v>
      </c>
      <c r="D106" s="17" t="s">
        <v>120</v>
      </c>
      <c r="E106" s="18">
        <v>35917</v>
      </c>
      <c r="F106" s="19" t="s">
        <v>182</v>
      </c>
      <c r="G106" s="20">
        <v>4.25</v>
      </c>
      <c r="H106" s="21">
        <v>6</v>
      </c>
      <c r="I106" s="20">
        <v>5.5</v>
      </c>
      <c r="J106" s="20">
        <v>7</v>
      </c>
      <c r="K106" s="20">
        <v>7.5</v>
      </c>
      <c r="L106" s="20"/>
      <c r="M106" s="22">
        <v>18.75</v>
      </c>
      <c r="N106" s="23">
        <v>11.75</v>
      </c>
      <c r="O106" s="24">
        <v>15.75</v>
      </c>
      <c r="P106" s="20">
        <v>16.75</v>
      </c>
      <c r="Q106" s="39"/>
    </row>
    <row r="107" spans="1:17" s="4" customFormat="1" ht="15" customHeight="1">
      <c r="A107" s="40">
        <v>14</v>
      </c>
      <c r="B107" s="15">
        <v>104</v>
      </c>
      <c r="C107" s="16" t="s">
        <v>203</v>
      </c>
      <c r="D107" s="17" t="s">
        <v>122</v>
      </c>
      <c r="E107" s="26" t="s">
        <v>204</v>
      </c>
      <c r="F107" s="19" t="s">
        <v>182</v>
      </c>
      <c r="G107" s="20">
        <v>6.75</v>
      </c>
      <c r="H107" s="21">
        <v>3.5</v>
      </c>
      <c r="I107" s="20">
        <v>5.25</v>
      </c>
      <c r="J107" s="20">
        <v>7.5</v>
      </c>
      <c r="K107" s="20">
        <v>4.5</v>
      </c>
      <c r="L107" s="20"/>
      <c r="M107" s="22">
        <v>18.75</v>
      </c>
      <c r="N107" s="23">
        <v>11.25</v>
      </c>
      <c r="O107" s="24">
        <v>15.5</v>
      </c>
      <c r="P107" s="20">
        <v>19.5</v>
      </c>
      <c r="Q107" s="39"/>
    </row>
    <row r="108" spans="1:17" s="4" customFormat="1" ht="15" customHeight="1">
      <c r="A108" s="40">
        <v>15</v>
      </c>
      <c r="B108" s="15">
        <v>111</v>
      </c>
      <c r="C108" s="16" t="s">
        <v>205</v>
      </c>
      <c r="D108" s="17" t="s">
        <v>125</v>
      </c>
      <c r="E108" s="26" t="s">
        <v>168</v>
      </c>
      <c r="F108" s="19" t="s">
        <v>182</v>
      </c>
      <c r="G108" s="20">
        <v>5.75</v>
      </c>
      <c r="H108" s="21">
        <v>6</v>
      </c>
      <c r="I108" s="20">
        <v>6</v>
      </c>
      <c r="J108" s="20">
        <v>6</v>
      </c>
      <c r="K108" s="20">
        <v>8.5</v>
      </c>
      <c r="L108" s="20"/>
      <c r="M108" s="22">
        <v>20.25</v>
      </c>
      <c r="N108" s="23">
        <v>14.25</v>
      </c>
      <c r="O108" s="24">
        <v>17.75</v>
      </c>
      <c r="P108" s="20">
        <v>17.75</v>
      </c>
      <c r="Q108" s="39"/>
    </row>
    <row r="109" spans="1:17" s="4" customFormat="1" ht="15" customHeight="1">
      <c r="A109" s="40">
        <v>16</v>
      </c>
      <c r="B109" s="15">
        <v>119</v>
      </c>
      <c r="C109" s="16" t="s">
        <v>174</v>
      </c>
      <c r="D109" s="17" t="s">
        <v>206</v>
      </c>
      <c r="E109" s="26" t="s">
        <v>207</v>
      </c>
      <c r="F109" s="19" t="s">
        <v>182</v>
      </c>
      <c r="G109" s="20">
        <v>5</v>
      </c>
      <c r="H109" s="21">
        <v>6</v>
      </c>
      <c r="I109" s="20">
        <v>6.75</v>
      </c>
      <c r="J109" s="20">
        <v>7</v>
      </c>
      <c r="K109" s="20">
        <v>7</v>
      </c>
      <c r="L109" s="20"/>
      <c r="M109" s="22">
        <v>19</v>
      </c>
      <c r="N109" s="23">
        <v>12</v>
      </c>
      <c r="O109" s="24">
        <v>17.75</v>
      </c>
      <c r="P109" s="20">
        <v>18.75</v>
      </c>
      <c r="Q109" s="39"/>
    </row>
    <row r="110" spans="1:17" s="4" customFormat="1" ht="15" customHeight="1">
      <c r="A110" s="40">
        <v>17</v>
      </c>
      <c r="B110" s="15">
        <v>123</v>
      </c>
      <c r="C110" s="16" t="s">
        <v>21</v>
      </c>
      <c r="D110" s="17" t="s">
        <v>130</v>
      </c>
      <c r="E110" s="26" t="s">
        <v>208</v>
      </c>
      <c r="F110" s="19" t="s">
        <v>182</v>
      </c>
      <c r="G110" s="20">
        <v>5.75</v>
      </c>
      <c r="H110" s="21">
        <v>5</v>
      </c>
      <c r="I110" s="20">
        <v>3.75</v>
      </c>
      <c r="J110" s="20">
        <v>5</v>
      </c>
      <c r="K110" s="20">
        <v>6</v>
      </c>
      <c r="L110" s="20"/>
      <c r="M110" s="22">
        <v>16.75</v>
      </c>
      <c r="N110" s="23">
        <v>11.75</v>
      </c>
      <c r="O110" s="24">
        <v>14.5</v>
      </c>
      <c r="P110" s="20">
        <v>14.5</v>
      </c>
      <c r="Q110" s="39"/>
    </row>
    <row r="111" spans="1:17" s="4" customFormat="1" ht="15" customHeight="1">
      <c r="A111" s="40">
        <v>18</v>
      </c>
      <c r="B111" s="15">
        <v>152</v>
      </c>
      <c r="C111" s="16" t="s">
        <v>209</v>
      </c>
      <c r="D111" s="17" t="s">
        <v>210</v>
      </c>
      <c r="E111" s="26" t="s">
        <v>211</v>
      </c>
      <c r="F111" s="19" t="s">
        <v>182</v>
      </c>
      <c r="G111" s="20">
        <v>4.25</v>
      </c>
      <c r="H111" s="21">
        <v>5</v>
      </c>
      <c r="I111" s="20">
        <v>4.25</v>
      </c>
      <c r="J111" s="20">
        <v>7</v>
      </c>
      <c r="K111" s="20">
        <v>8</v>
      </c>
      <c r="L111" s="20"/>
      <c r="M111" s="22">
        <v>19.25</v>
      </c>
      <c r="N111" s="23">
        <v>12.25</v>
      </c>
      <c r="O111" s="24">
        <v>13.5</v>
      </c>
      <c r="P111" s="20">
        <v>15.5</v>
      </c>
      <c r="Q111" s="39"/>
    </row>
    <row r="112" spans="1:17" s="4" customFormat="1" ht="15" customHeight="1">
      <c r="A112" s="40">
        <v>19</v>
      </c>
      <c r="B112" s="15">
        <v>153</v>
      </c>
      <c r="C112" s="16" t="s">
        <v>212</v>
      </c>
      <c r="D112" s="17" t="s">
        <v>210</v>
      </c>
      <c r="E112" s="18">
        <v>35873</v>
      </c>
      <c r="F112" s="19" t="s">
        <v>182</v>
      </c>
      <c r="G112" s="20">
        <v>6.75</v>
      </c>
      <c r="H112" s="21">
        <v>4</v>
      </c>
      <c r="I112" s="20">
        <v>4.5</v>
      </c>
      <c r="J112" s="20">
        <v>7.5</v>
      </c>
      <c r="K112" s="20">
        <v>8</v>
      </c>
      <c r="L112" s="20"/>
      <c r="M112" s="22">
        <v>22.25</v>
      </c>
      <c r="N112" s="23">
        <v>14.75</v>
      </c>
      <c r="O112" s="24">
        <v>15.25</v>
      </c>
      <c r="P112" s="20">
        <v>18.75</v>
      </c>
      <c r="Q112" s="39"/>
    </row>
    <row r="113" spans="1:17" s="4" customFormat="1" ht="15" customHeight="1">
      <c r="A113" s="40">
        <v>20</v>
      </c>
      <c r="B113" s="15">
        <v>160</v>
      </c>
      <c r="C113" s="16" t="s">
        <v>213</v>
      </c>
      <c r="D113" s="17" t="s">
        <v>214</v>
      </c>
      <c r="E113" s="26" t="s">
        <v>215</v>
      </c>
      <c r="F113" s="19" t="s">
        <v>182</v>
      </c>
      <c r="G113" s="20">
        <v>6.25</v>
      </c>
      <c r="H113" s="21">
        <v>4</v>
      </c>
      <c r="I113" s="20">
        <v>4.5</v>
      </c>
      <c r="J113" s="20">
        <v>7</v>
      </c>
      <c r="K113" s="20">
        <v>7.5</v>
      </c>
      <c r="L113" s="20"/>
      <c r="M113" s="22">
        <v>20.75</v>
      </c>
      <c r="N113" s="23">
        <v>13.75</v>
      </c>
      <c r="O113" s="24">
        <v>14.75</v>
      </c>
      <c r="P113" s="20">
        <v>17.75</v>
      </c>
      <c r="Q113" s="39"/>
    </row>
    <row r="114" spans="1:17" s="4" customFormat="1" ht="15" customHeight="1">
      <c r="A114" s="40">
        <v>21</v>
      </c>
      <c r="B114" s="15">
        <v>162</v>
      </c>
      <c r="C114" s="16" t="s">
        <v>216</v>
      </c>
      <c r="D114" s="17" t="s">
        <v>135</v>
      </c>
      <c r="E114" s="18">
        <v>35951</v>
      </c>
      <c r="F114" s="19" t="s">
        <v>182</v>
      </c>
      <c r="G114" s="20">
        <v>7</v>
      </c>
      <c r="H114" s="21">
        <v>7</v>
      </c>
      <c r="I114" s="20">
        <v>6</v>
      </c>
      <c r="J114" s="20">
        <v>8</v>
      </c>
      <c r="K114" s="20">
        <v>9</v>
      </c>
      <c r="L114" s="20"/>
      <c r="M114" s="22">
        <v>24</v>
      </c>
      <c r="N114" s="23">
        <v>16</v>
      </c>
      <c r="O114" s="24">
        <v>20</v>
      </c>
      <c r="P114" s="20">
        <v>21</v>
      </c>
      <c r="Q114" s="39"/>
    </row>
    <row r="115" spans="1:17" s="4" customFormat="1" ht="15" customHeight="1">
      <c r="A115" s="40">
        <v>22</v>
      </c>
      <c r="B115" s="15">
        <v>174</v>
      </c>
      <c r="C115" s="16" t="s">
        <v>21</v>
      </c>
      <c r="D115" s="17" t="s">
        <v>140</v>
      </c>
      <c r="E115" s="26" t="s">
        <v>217</v>
      </c>
      <c r="F115" s="19" t="s">
        <v>182</v>
      </c>
      <c r="G115" s="20">
        <v>7.5</v>
      </c>
      <c r="H115" s="21">
        <v>6.5</v>
      </c>
      <c r="I115" s="20">
        <v>8</v>
      </c>
      <c r="J115" s="20">
        <v>7</v>
      </c>
      <c r="K115" s="20">
        <v>10</v>
      </c>
      <c r="L115" s="20"/>
      <c r="M115" s="22">
        <v>24.5</v>
      </c>
      <c r="N115" s="23">
        <v>17.5</v>
      </c>
      <c r="O115" s="24">
        <v>22</v>
      </c>
      <c r="P115" s="20">
        <v>22.5</v>
      </c>
      <c r="Q115" s="39"/>
    </row>
    <row r="116" spans="1:17" s="4" customFormat="1" ht="15" customHeight="1">
      <c r="A116" s="40">
        <v>23</v>
      </c>
      <c r="B116" s="15">
        <v>175</v>
      </c>
      <c r="C116" s="16" t="s">
        <v>218</v>
      </c>
      <c r="D116" s="17" t="s">
        <v>140</v>
      </c>
      <c r="E116" s="18">
        <v>35803</v>
      </c>
      <c r="F116" s="19" t="s">
        <v>182</v>
      </c>
      <c r="G116" s="20">
        <v>5.75</v>
      </c>
      <c r="H116" s="21">
        <v>5</v>
      </c>
      <c r="I116" s="20">
        <v>8</v>
      </c>
      <c r="J116" s="20">
        <v>7</v>
      </c>
      <c r="K116" s="20">
        <v>9</v>
      </c>
      <c r="L116" s="20"/>
      <c r="M116" s="22">
        <v>21.75</v>
      </c>
      <c r="N116" s="23">
        <v>14.75</v>
      </c>
      <c r="O116" s="24">
        <v>18.75</v>
      </c>
      <c r="P116" s="20">
        <v>20.75</v>
      </c>
      <c r="Q116" s="39"/>
    </row>
    <row r="117" spans="1:17" s="4" customFormat="1" ht="15" customHeight="1">
      <c r="A117" s="40">
        <v>24</v>
      </c>
      <c r="B117" s="15">
        <v>176</v>
      </c>
      <c r="C117" s="16" t="s">
        <v>219</v>
      </c>
      <c r="D117" s="17" t="s">
        <v>140</v>
      </c>
      <c r="E117" s="18">
        <v>35949</v>
      </c>
      <c r="F117" s="19" t="s">
        <v>182</v>
      </c>
      <c r="G117" s="20">
        <v>7.25</v>
      </c>
      <c r="H117" s="21">
        <v>5.5</v>
      </c>
      <c r="I117" s="20">
        <v>7.25</v>
      </c>
      <c r="J117" s="20">
        <v>7</v>
      </c>
      <c r="K117" s="20">
        <v>9.5</v>
      </c>
      <c r="L117" s="20"/>
      <c r="M117" s="22">
        <v>23.75</v>
      </c>
      <c r="N117" s="23">
        <v>16.75</v>
      </c>
      <c r="O117" s="24">
        <v>20</v>
      </c>
      <c r="P117" s="20">
        <v>21.5</v>
      </c>
      <c r="Q117" s="39"/>
    </row>
    <row r="118" spans="1:17" s="4" customFormat="1" ht="15" customHeight="1">
      <c r="A118" s="40">
        <v>25</v>
      </c>
      <c r="B118" s="15">
        <v>195</v>
      </c>
      <c r="C118" s="16" t="s">
        <v>220</v>
      </c>
      <c r="D118" s="17" t="s">
        <v>221</v>
      </c>
      <c r="E118" s="18">
        <v>35801</v>
      </c>
      <c r="F118" s="19" t="s">
        <v>182</v>
      </c>
      <c r="G118" s="20">
        <v>2.25</v>
      </c>
      <c r="H118" s="21">
        <v>5</v>
      </c>
      <c r="I118" s="20">
        <v>7.75</v>
      </c>
      <c r="J118" s="20">
        <v>4.5</v>
      </c>
      <c r="K118" s="20">
        <v>7</v>
      </c>
      <c r="L118" s="20"/>
      <c r="M118" s="22">
        <v>13.75</v>
      </c>
      <c r="N118" s="23">
        <v>9.25</v>
      </c>
      <c r="O118" s="24">
        <v>15</v>
      </c>
      <c r="P118" s="20">
        <v>14.5</v>
      </c>
      <c r="Q118" s="39"/>
    </row>
    <row r="119" spans="1:17" s="4" customFormat="1" ht="15" customHeight="1">
      <c r="A119" s="40">
        <v>26</v>
      </c>
      <c r="B119" s="15">
        <v>234</v>
      </c>
      <c r="C119" s="16" t="s">
        <v>222</v>
      </c>
      <c r="D119" s="17" t="s">
        <v>223</v>
      </c>
      <c r="E119" s="26" t="s">
        <v>224</v>
      </c>
      <c r="F119" s="19" t="s">
        <v>182</v>
      </c>
      <c r="G119" s="20">
        <v>5.25</v>
      </c>
      <c r="H119" s="21">
        <v>6</v>
      </c>
      <c r="I119" s="20">
        <v>4.25</v>
      </c>
      <c r="J119" s="20">
        <v>4</v>
      </c>
      <c r="K119" s="20">
        <v>8.5</v>
      </c>
      <c r="L119" s="20"/>
      <c r="M119" s="22">
        <v>17.75</v>
      </c>
      <c r="N119" s="23">
        <v>13.75</v>
      </c>
      <c r="O119" s="24">
        <v>15.5</v>
      </c>
      <c r="P119" s="20">
        <v>13.5</v>
      </c>
      <c r="Q119" s="39"/>
    </row>
    <row r="120" spans="1:17" s="4" customFormat="1" ht="15" customHeight="1">
      <c r="A120" s="40">
        <v>27</v>
      </c>
      <c r="B120" s="15">
        <v>251</v>
      </c>
      <c r="C120" s="16" t="s">
        <v>225</v>
      </c>
      <c r="D120" s="17" t="s">
        <v>226</v>
      </c>
      <c r="E120" s="18">
        <v>36101</v>
      </c>
      <c r="F120" s="19" t="s">
        <v>182</v>
      </c>
      <c r="G120" s="20">
        <v>5</v>
      </c>
      <c r="H120" s="21">
        <v>5.5</v>
      </c>
      <c r="I120" s="20">
        <v>4</v>
      </c>
      <c r="J120" s="20">
        <v>5.5</v>
      </c>
      <c r="K120" s="20">
        <v>7</v>
      </c>
      <c r="L120" s="20"/>
      <c r="M120" s="22">
        <v>17.5</v>
      </c>
      <c r="N120" s="23">
        <v>12</v>
      </c>
      <c r="O120" s="24">
        <v>14.5</v>
      </c>
      <c r="P120" s="20">
        <v>14.5</v>
      </c>
      <c r="Q120" s="39"/>
    </row>
    <row r="121" spans="1:17" s="4" customFormat="1" ht="15" customHeight="1">
      <c r="A121" s="40">
        <v>28</v>
      </c>
      <c r="B121" s="15">
        <v>255</v>
      </c>
      <c r="C121" s="16" t="s">
        <v>53</v>
      </c>
      <c r="D121" s="17" t="s">
        <v>64</v>
      </c>
      <c r="E121" s="26" t="s">
        <v>227</v>
      </c>
      <c r="F121" s="19" t="s">
        <v>182</v>
      </c>
      <c r="G121" s="20">
        <v>6</v>
      </c>
      <c r="H121" s="21">
        <v>6</v>
      </c>
      <c r="I121" s="20">
        <v>5.75</v>
      </c>
      <c r="J121" s="20">
        <v>6</v>
      </c>
      <c r="K121" s="20">
        <v>8.5</v>
      </c>
      <c r="L121" s="20"/>
      <c r="M121" s="22">
        <v>20.5</v>
      </c>
      <c r="N121" s="23">
        <v>14.5</v>
      </c>
      <c r="O121" s="24">
        <v>17.75</v>
      </c>
      <c r="P121" s="20">
        <v>17.75</v>
      </c>
      <c r="Q121" s="39"/>
    </row>
    <row r="122" spans="1:17" s="4" customFormat="1" ht="15" customHeight="1">
      <c r="A122" s="40">
        <v>29</v>
      </c>
      <c r="B122" s="15">
        <v>256</v>
      </c>
      <c r="C122" s="16" t="s">
        <v>153</v>
      </c>
      <c r="D122" s="17" t="s">
        <v>64</v>
      </c>
      <c r="E122" s="26" t="s">
        <v>228</v>
      </c>
      <c r="F122" s="19" t="s">
        <v>182</v>
      </c>
      <c r="G122" s="20">
        <v>4.5</v>
      </c>
      <c r="H122" s="21">
        <v>4</v>
      </c>
      <c r="I122" s="20">
        <v>3.5</v>
      </c>
      <c r="J122" s="20">
        <v>3.5</v>
      </c>
      <c r="K122" s="20">
        <v>8.5</v>
      </c>
      <c r="L122" s="20"/>
      <c r="M122" s="22">
        <v>16.5</v>
      </c>
      <c r="N122" s="23">
        <v>13</v>
      </c>
      <c r="O122" s="24">
        <v>12</v>
      </c>
      <c r="P122" s="20">
        <v>11.5</v>
      </c>
      <c r="Q122" s="39"/>
    </row>
    <row r="123" spans="1:17" s="4" customFormat="1" ht="15" customHeight="1">
      <c r="A123" s="40">
        <v>30</v>
      </c>
      <c r="B123" s="15">
        <v>266</v>
      </c>
      <c r="C123" s="16" t="s">
        <v>229</v>
      </c>
      <c r="D123" s="17" t="s">
        <v>67</v>
      </c>
      <c r="E123" s="26" t="s">
        <v>230</v>
      </c>
      <c r="F123" s="19" t="s">
        <v>182</v>
      </c>
      <c r="G123" s="20">
        <v>6</v>
      </c>
      <c r="H123" s="21">
        <v>6</v>
      </c>
      <c r="I123" s="20">
        <v>5.5</v>
      </c>
      <c r="J123" s="20">
        <v>8</v>
      </c>
      <c r="K123" s="20">
        <v>9</v>
      </c>
      <c r="L123" s="20"/>
      <c r="M123" s="22">
        <v>23</v>
      </c>
      <c r="N123" s="23">
        <v>15</v>
      </c>
      <c r="O123" s="24">
        <v>17.5</v>
      </c>
      <c r="P123" s="20">
        <v>19.5</v>
      </c>
      <c r="Q123" s="39"/>
    </row>
    <row r="124" spans="1:17" s="4" customFormat="1" ht="15" customHeight="1">
      <c r="A124" s="40">
        <v>31</v>
      </c>
      <c r="B124" s="15">
        <v>267</v>
      </c>
      <c r="C124" s="16" t="s">
        <v>231</v>
      </c>
      <c r="D124" s="17" t="s">
        <v>67</v>
      </c>
      <c r="E124" s="18">
        <v>36134</v>
      </c>
      <c r="F124" s="19" t="s">
        <v>182</v>
      </c>
      <c r="G124" s="20">
        <v>7</v>
      </c>
      <c r="H124" s="21">
        <v>4</v>
      </c>
      <c r="I124" s="20">
        <v>5</v>
      </c>
      <c r="J124" s="20">
        <v>6.5</v>
      </c>
      <c r="K124" s="20">
        <v>9.5</v>
      </c>
      <c r="L124" s="20"/>
      <c r="M124" s="22">
        <v>23</v>
      </c>
      <c r="N124" s="23">
        <v>16.5</v>
      </c>
      <c r="O124" s="24">
        <v>16</v>
      </c>
      <c r="P124" s="20">
        <v>18.5</v>
      </c>
      <c r="Q124" s="39"/>
    </row>
    <row r="125" spans="1:17" s="4" customFormat="1" ht="15" customHeight="1">
      <c r="A125" s="40">
        <v>32</v>
      </c>
      <c r="B125" s="15">
        <v>270</v>
      </c>
      <c r="C125" s="16" t="s">
        <v>53</v>
      </c>
      <c r="D125" s="17" t="s">
        <v>232</v>
      </c>
      <c r="E125" s="18">
        <v>35800</v>
      </c>
      <c r="F125" s="19" t="s">
        <v>182</v>
      </c>
      <c r="G125" s="20">
        <v>6.5</v>
      </c>
      <c r="H125" s="21">
        <v>6.5</v>
      </c>
      <c r="I125" s="20">
        <v>5.5</v>
      </c>
      <c r="J125" s="20">
        <v>6</v>
      </c>
      <c r="K125" s="20">
        <v>9</v>
      </c>
      <c r="L125" s="20"/>
      <c r="M125" s="22">
        <v>21.5</v>
      </c>
      <c r="N125" s="23">
        <v>15.5</v>
      </c>
      <c r="O125" s="24">
        <v>18.5</v>
      </c>
      <c r="P125" s="20">
        <v>18</v>
      </c>
      <c r="Q125" s="39"/>
    </row>
    <row r="126" spans="1:17" s="4" customFormat="1" ht="15" customHeight="1">
      <c r="A126" s="40">
        <v>33</v>
      </c>
      <c r="B126" s="15">
        <v>299</v>
      </c>
      <c r="C126" s="16" t="s">
        <v>233</v>
      </c>
      <c r="D126" s="17" t="s">
        <v>77</v>
      </c>
      <c r="E126" s="26" t="s">
        <v>234</v>
      </c>
      <c r="F126" s="19" t="s">
        <v>182</v>
      </c>
      <c r="G126" s="20">
        <v>7</v>
      </c>
      <c r="H126" s="21">
        <v>7</v>
      </c>
      <c r="I126" s="20">
        <v>6.5</v>
      </c>
      <c r="J126" s="20">
        <v>7</v>
      </c>
      <c r="K126" s="20">
        <v>9.5</v>
      </c>
      <c r="L126" s="20"/>
      <c r="M126" s="22">
        <v>23.5</v>
      </c>
      <c r="N126" s="23">
        <v>16.5</v>
      </c>
      <c r="O126" s="24">
        <v>20.5</v>
      </c>
      <c r="P126" s="20">
        <v>20.5</v>
      </c>
      <c r="Q126" s="39"/>
    </row>
    <row r="127" spans="1:17" s="4" customFormat="1" ht="15" customHeight="1">
      <c r="A127" s="40">
        <v>34</v>
      </c>
      <c r="B127" s="15">
        <v>300</v>
      </c>
      <c r="C127" s="16" t="s">
        <v>235</v>
      </c>
      <c r="D127" s="17" t="s">
        <v>77</v>
      </c>
      <c r="E127" s="18">
        <v>35949</v>
      </c>
      <c r="F127" s="19" t="s">
        <v>182</v>
      </c>
      <c r="G127" s="20">
        <v>7</v>
      </c>
      <c r="H127" s="21">
        <v>7.5</v>
      </c>
      <c r="I127" s="20">
        <v>6.25</v>
      </c>
      <c r="J127" s="20">
        <v>5</v>
      </c>
      <c r="K127" s="20">
        <v>9</v>
      </c>
      <c r="L127" s="20"/>
      <c r="M127" s="22">
        <v>21</v>
      </c>
      <c r="N127" s="23">
        <v>16</v>
      </c>
      <c r="O127" s="24">
        <v>20.75</v>
      </c>
      <c r="P127" s="20">
        <v>18.25</v>
      </c>
      <c r="Q127" s="39"/>
    </row>
    <row r="128" spans="1:17" s="4" customFormat="1" ht="15" customHeight="1">
      <c r="A128" s="40">
        <v>35</v>
      </c>
      <c r="B128" s="15">
        <v>307</v>
      </c>
      <c r="C128" s="16" t="s">
        <v>236</v>
      </c>
      <c r="D128" s="17" t="s">
        <v>237</v>
      </c>
      <c r="E128" s="18">
        <v>35834</v>
      </c>
      <c r="F128" s="19" t="s">
        <v>182</v>
      </c>
      <c r="G128" s="20">
        <v>7</v>
      </c>
      <c r="H128" s="21">
        <v>7</v>
      </c>
      <c r="I128" s="20">
        <v>5</v>
      </c>
      <c r="J128" s="20">
        <v>6</v>
      </c>
      <c r="K128" s="20">
        <v>9</v>
      </c>
      <c r="L128" s="20"/>
      <c r="M128" s="22">
        <v>22</v>
      </c>
      <c r="N128" s="23">
        <v>16</v>
      </c>
      <c r="O128" s="24">
        <v>19</v>
      </c>
      <c r="P128" s="20">
        <v>18</v>
      </c>
      <c r="Q128" s="39"/>
    </row>
    <row r="129" spans="1:17" s="4" customFormat="1" ht="15" customHeight="1">
      <c r="A129" s="40">
        <v>36</v>
      </c>
      <c r="B129" s="15">
        <v>310</v>
      </c>
      <c r="C129" s="16" t="s">
        <v>115</v>
      </c>
      <c r="D129" s="17" t="s">
        <v>238</v>
      </c>
      <c r="E129" s="26" t="s">
        <v>239</v>
      </c>
      <c r="F129" s="19" t="s">
        <v>182</v>
      </c>
      <c r="G129" s="20">
        <v>5</v>
      </c>
      <c r="H129" s="21">
        <v>5.5</v>
      </c>
      <c r="I129" s="20">
        <v>5.25</v>
      </c>
      <c r="J129" s="20">
        <v>5</v>
      </c>
      <c r="K129" s="20">
        <v>8</v>
      </c>
      <c r="L129" s="20"/>
      <c r="M129" s="22">
        <v>18</v>
      </c>
      <c r="N129" s="23">
        <v>13</v>
      </c>
      <c r="O129" s="24">
        <v>15.75</v>
      </c>
      <c r="P129" s="20">
        <v>15.25</v>
      </c>
      <c r="Q129" s="39"/>
    </row>
    <row r="130" spans="1:17" s="4" customFormat="1" ht="15" customHeight="1">
      <c r="A130" s="40">
        <v>37</v>
      </c>
      <c r="B130" s="15">
        <v>316</v>
      </c>
      <c r="C130" s="16" t="s">
        <v>53</v>
      </c>
      <c r="D130" s="17" t="s">
        <v>164</v>
      </c>
      <c r="E130" s="26" t="s">
        <v>22</v>
      </c>
      <c r="F130" s="19" t="s">
        <v>182</v>
      </c>
      <c r="G130" s="20">
        <v>8.5</v>
      </c>
      <c r="H130" s="21">
        <v>6</v>
      </c>
      <c r="I130" s="20">
        <v>5.5</v>
      </c>
      <c r="J130" s="20">
        <v>8</v>
      </c>
      <c r="K130" s="20">
        <v>10</v>
      </c>
      <c r="L130" s="20"/>
      <c r="M130" s="22">
        <v>26.5</v>
      </c>
      <c r="N130" s="23">
        <v>18.5</v>
      </c>
      <c r="O130" s="24">
        <v>20</v>
      </c>
      <c r="P130" s="20">
        <v>22</v>
      </c>
      <c r="Q130" s="39"/>
    </row>
    <row r="131" spans="1:17" s="4" customFormat="1" ht="15" customHeight="1">
      <c r="A131" s="40">
        <v>38</v>
      </c>
      <c r="B131" s="15">
        <v>323</v>
      </c>
      <c r="C131" s="16" t="s">
        <v>240</v>
      </c>
      <c r="D131" s="17" t="s">
        <v>165</v>
      </c>
      <c r="E131" s="18">
        <v>36140</v>
      </c>
      <c r="F131" s="19" t="s">
        <v>182</v>
      </c>
      <c r="G131" s="20">
        <v>6.75</v>
      </c>
      <c r="H131" s="21">
        <v>6</v>
      </c>
      <c r="I131" s="20">
        <v>6.5</v>
      </c>
      <c r="J131" s="20">
        <v>6</v>
      </c>
      <c r="K131" s="20">
        <v>8.5</v>
      </c>
      <c r="L131" s="20"/>
      <c r="M131" s="22">
        <v>21.25</v>
      </c>
      <c r="N131" s="23">
        <v>15.25</v>
      </c>
      <c r="O131" s="24">
        <v>19.25</v>
      </c>
      <c r="P131" s="20">
        <v>19.25</v>
      </c>
      <c r="Q131" s="39"/>
    </row>
    <row r="132" spans="1:17" s="4" customFormat="1" ht="15" customHeight="1">
      <c r="A132" s="40">
        <v>39</v>
      </c>
      <c r="B132" s="15">
        <v>355</v>
      </c>
      <c r="C132" s="16" t="s">
        <v>155</v>
      </c>
      <c r="D132" s="17" t="s">
        <v>89</v>
      </c>
      <c r="E132" s="18">
        <v>35892</v>
      </c>
      <c r="F132" s="19" t="s">
        <v>182</v>
      </c>
      <c r="G132" s="20">
        <v>6</v>
      </c>
      <c r="H132" s="21">
        <v>5</v>
      </c>
      <c r="I132" s="20">
        <v>6.25</v>
      </c>
      <c r="J132" s="20">
        <v>7</v>
      </c>
      <c r="K132" s="20">
        <v>8</v>
      </c>
      <c r="L132" s="20"/>
      <c r="M132" s="22">
        <v>21</v>
      </c>
      <c r="N132" s="23">
        <v>14</v>
      </c>
      <c r="O132" s="24">
        <v>17.25</v>
      </c>
      <c r="P132" s="20">
        <v>19.25</v>
      </c>
      <c r="Q132" s="39"/>
    </row>
    <row r="133" spans="1:17" s="4" customFormat="1" ht="15" customHeight="1">
      <c r="A133" s="40">
        <v>40</v>
      </c>
      <c r="B133" s="15">
        <v>356</v>
      </c>
      <c r="C133" s="16" t="s">
        <v>118</v>
      </c>
      <c r="D133" s="17" t="s">
        <v>89</v>
      </c>
      <c r="E133" s="18">
        <v>35858</v>
      </c>
      <c r="F133" s="19" t="s">
        <v>182</v>
      </c>
      <c r="G133" s="20">
        <v>4.25</v>
      </c>
      <c r="H133" s="21">
        <v>5</v>
      </c>
      <c r="I133" s="20">
        <v>7</v>
      </c>
      <c r="J133" s="20">
        <v>6.5</v>
      </c>
      <c r="K133" s="20">
        <v>8</v>
      </c>
      <c r="L133" s="20"/>
      <c r="M133" s="22">
        <v>18.75</v>
      </c>
      <c r="N133" s="23">
        <v>12.25</v>
      </c>
      <c r="O133" s="24">
        <v>16.25</v>
      </c>
      <c r="P133" s="20">
        <v>17.75</v>
      </c>
      <c r="Q133" s="39"/>
    </row>
    <row r="134" spans="1:17" s="4" customFormat="1" ht="15" customHeight="1">
      <c r="A134" s="40">
        <v>41</v>
      </c>
      <c r="B134" s="15">
        <v>366</v>
      </c>
      <c r="C134" s="16" t="s">
        <v>91</v>
      </c>
      <c r="D134" s="17" t="s">
        <v>175</v>
      </c>
      <c r="E134" s="26" t="s">
        <v>241</v>
      </c>
      <c r="F134" s="19" t="s">
        <v>182</v>
      </c>
      <c r="G134" s="20">
        <v>2.25</v>
      </c>
      <c r="H134" s="21">
        <v>5</v>
      </c>
      <c r="I134" s="20">
        <v>7.25</v>
      </c>
      <c r="J134" s="20">
        <v>6</v>
      </c>
      <c r="K134" s="20">
        <v>8</v>
      </c>
      <c r="L134" s="20"/>
      <c r="M134" s="22">
        <v>16.25</v>
      </c>
      <c r="N134" s="23">
        <v>10.25</v>
      </c>
      <c r="O134" s="24">
        <v>14.5</v>
      </c>
      <c r="P134" s="20">
        <v>15.5</v>
      </c>
      <c r="Q134" s="39"/>
    </row>
    <row r="135" spans="1:17" s="4" customFormat="1" ht="15" customHeight="1">
      <c r="A135" s="40">
        <v>42</v>
      </c>
      <c r="B135" s="15">
        <v>367</v>
      </c>
      <c r="C135" s="16" t="s">
        <v>242</v>
      </c>
      <c r="D135" s="17" t="s">
        <v>175</v>
      </c>
      <c r="E135" s="26" t="s">
        <v>96</v>
      </c>
      <c r="F135" s="19" t="s">
        <v>182</v>
      </c>
      <c r="G135" s="20">
        <v>2.75</v>
      </c>
      <c r="H135" s="21">
        <v>4</v>
      </c>
      <c r="I135" s="20">
        <v>6.25</v>
      </c>
      <c r="J135" s="20">
        <v>5</v>
      </c>
      <c r="K135" s="20">
        <v>5.5</v>
      </c>
      <c r="L135" s="20"/>
      <c r="M135" s="22">
        <v>13.25</v>
      </c>
      <c r="N135" s="23">
        <v>8.25</v>
      </c>
      <c r="O135" s="24">
        <v>13</v>
      </c>
      <c r="P135" s="20">
        <v>14</v>
      </c>
      <c r="Q135" s="39"/>
    </row>
    <row r="136" spans="1:17" s="4" customFormat="1" ht="15" customHeight="1">
      <c r="A136" s="5">
        <v>43</v>
      </c>
      <c r="B136" s="15">
        <v>371</v>
      </c>
      <c r="C136" s="16" t="s">
        <v>174</v>
      </c>
      <c r="D136" s="17" t="s">
        <v>243</v>
      </c>
      <c r="E136" s="18">
        <v>35888</v>
      </c>
      <c r="F136" s="19" t="s">
        <v>182</v>
      </c>
      <c r="G136" s="20">
        <v>3.5</v>
      </c>
      <c r="H136" s="21">
        <v>4</v>
      </c>
      <c r="I136" s="20">
        <v>5</v>
      </c>
      <c r="J136" s="20">
        <v>7</v>
      </c>
      <c r="K136" s="20">
        <v>9</v>
      </c>
      <c r="L136" s="20"/>
      <c r="M136" s="22">
        <v>19.5</v>
      </c>
      <c r="N136" s="23">
        <v>12.5</v>
      </c>
      <c r="O136" s="24">
        <v>12.5</v>
      </c>
      <c r="P136" s="20">
        <v>15.5</v>
      </c>
      <c r="Q136" s="39"/>
    </row>
    <row r="137" spans="1:17" s="4" customFormat="1" ht="15" customHeight="1">
      <c r="A137" s="5">
        <v>44</v>
      </c>
      <c r="B137" s="15">
        <v>376</v>
      </c>
      <c r="C137" s="16" t="s">
        <v>244</v>
      </c>
      <c r="D137" s="17" t="s">
        <v>245</v>
      </c>
      <c r="E137" s="26" t="s">
        <v>246</v>
      </c>
      <c r="F137" s="19" t="s">
        <v>182</v>
      </c>
      <c r="G137" s="20">
        <v>0</v>
      </c>
      <c r="H137" s="21">
        <v>5.5</v>
      </c>
      <c r="I137" s="20">
        <v>2.5</v>
      </c>
      <c r="J137" s="20">
        <v>7.5</v>
      </c>
      <c r="K137" s="20">
        <v>8.5</v>
      </c>
      <c r="L137" s="20"/>
      <c r="M137" s="22">
        <v>16</v>
      </c>
      <c r="N137" s="23">
        <v>8.5</v>
      </c>
      <c r="O137" s="24">
        <v>8</v>
      </c>
      <c r="P137" s="20">
        <v>10</v>
      </c>
      <c r="Q137" s="39"/>
    </row>
    <row r="138" spans="1:17" s="4" customFormat="1" ht="15" customHeight="1">
      <c r="A138" s="5">
        <v>45</v>
      </c>
      <c r="B138" s="15">
        <v>383</v>
      </c>
      <c r="C138" s="16" t="s">
        <v>213</v>
      </c>
      <c r="D138" s="17" t="s">
        <v>176</v>
      </c>
      <c r="E138" s="26" t="s">
        <v>247</v>
      </c>
      <c r="F138" s="19" t="s">
        <v>182</v>
      </c>
      <c r="G138" s="20">
        <v>5</v>
      </c>
      <c r="H138" s="21">
        <v>5</v>
      </c>
      <c r="I138" s="20">
        <v>4</v>
      </c>
      <c r="J138" s="20">
        <v>6</v>
      </c>
      <c r="K138" s="20">
        <v>10</v>
      </c>
      <c r="L138" s="20"/>
      <c r="M138" s="22">
        <v>21</v>
      </c>
      <c r="N138" s="23">
        <v>15</v>
      </c>
      <c r="O138" s="24">
        <v>14</v>
      </c>
      <c r="P138" s="20">
        <v>15</v>
      </c>
      <c r="Q138" s="39"/>
    </row>
    <row r="139" spans="1:17" s="4" customFormat="1" ht="15" customHeight="1">
      <c r="A139" s="5">
        <v>46</v>
      </c>
      <c r="B139" s="15">
        <v>391</v>
      </c>
      <c r="C139" s="16" t="s">
        <v>248</v>
      </c>
      <c r="D139" s="17" t="s">
        <v>249</v>
      </c>
      <c r="E139" s="18">
        <v>36140</v>
      </c>
      <c r="F139" s="19" t="s">
        <v>182</v>
      </c>
      <c r="G139" s="20">
        <v>5</v>
      </c>
      <c r="H139" s="21">
        <v>6</v>
      </c>
      <c r="I139" s="20">
        <v>7.25</v>
      </c>
      <c r="J139" s="20">
        <v>7</v>
      </c>
      <c r="K139" s="20">
        <v>9.5</v>
      </c>
      <c r="L139" s="20">
        <v>4.5</v>
      </c>
      <c r="M139" s="22">
        <v>21.5</v>
      </c>
      <c r="N139" s="23">
        <v>19</v>
      </c>
      <c r="O139" s="24">
        <v>18.25</v>
      </c>
      <c r="P139" s="20">
        <v>19.25</v>
      </c>
      <c r="Q139" s="39"/>
    </row>
    <row r="140" spans="1:17">
      <c r="A140" s="19"/>
      <c r="B140" s="48"/>
      <c r="C140" s="49"/>
      <c r="D140" s="17"/>
      <c r="E140" s="19"/>
      <c r="F140" s="19"/>
      <c r="G140" s="44">
        <f t="shared" ref="G140:L140" si="1">COUNTIF(G94:G139,"&gt;=5")</f>
        <v>32</v>
      </c>
      <c r="H140" s="44">
        <f t="shared" si="1"/>
        <v>36</v>
      </c>
      <c r="I140" s="44">
        <f t="shared" si="1"/>
        <v>33</v>
      </c>
      <c r="J140" s="44">
        <f t="shared" si="1"/>
        <v>42</v>
      </c>
      <c r="K140" s="44">
        <f t="shared" si="1"/>
        <v>44</v>
      </c>
      <c r="L140" s="44">
        <f t="shared" si="1"/>
        <v>0</v>
      </c>
      <c r="M140" s="19"/>
      <c r="N140" s="19"/>
      <c r="O140" s="19"/>
      <c r="P140" s="19"/>
    </row>
    <row r="141" spans="1:17">
      <c r="L141" s="4"/>
    </row>
    <row r="142" spans="1:17">
      <c r="L142" s="4"/>
    </row>
    <row r="143" spans="1:17">
      <c r="A143" s="1" t="s">
        <v>0</v>
      </c>
      <c r="B143"/>
      <c r="C143"/>
      <c r="D143" s="50" t="s">
        <v>97</v>
      </c>
      <c r="E143" s="50"/>
      <c r="F143" s="50"/>
      <c r="G143" s="50"/>
      <c r="H143" s="50"/>
      <c r="I143" s="50"/>
      <c r="J143" s="50"/>
      <c r="K143" s="50"/>
      <c r="L143" s="50"/>
      <c r="M143" s="3" t="s">
        <v>250</v>
      </c>
      <c r="N143" s="50"/>
      <c r="O143" s="3"/>
    </row>
    <row r="144" spans="1:17">
      <c r="A144" s="1"/>
      <c r="B144"/>
      <c r="C144"/>
      <c r="D144" s="32"/>
      <c r="E144" s="2"/>
      <c r="F144" s="2"/>
      <c r="G144" s="2"/>
      <c r="H144" s="2"/>
      <c r="I144" s="2"/>
      <c r="J144" s="2"/>
      <c r="K144" s="2"/>
      <c r="L144" s="4"/>
    </row>
    <row r="145" spans="1:15">
      <c r="A145" s="5" t="s">
        <v>3</v>
      </c>
      <c r="B145" s="33" t="s">
        <v>4</v>
      </c>
      <c r="C145" s="34" t="s">
        <v>99</v>
      </c>
      <c r="D145" s="35"/>
      <c r="E145" s="36" t="s">
        <v>100</v>
      </c>
      <c r="F145" s="36" t="s">
        <v>101</v>
      </c>
      <c r="G145" s="8" t="s">
        <v>8</v>
      </c>
      <c r="H145" s="9" t="s">
        <v>9</v>
      </c>
      <c r="I145" s="8" t="s">
        <v>10</v>
      </c>
      <c r="J145" s="10" t="s">
        <v>11</v>
      </c>
      <c r="K145" s="10" t="s">
        <v>13</v>
      </c>
      <c r="L145" s="10" t="s">
        <v>251</v>
      </c>
      <c r="M145" s="10" t="s">
        <v>252</v>
      </c>
      <c r="N145" s="13" t="s">
        <v>16</v>
      </c>
      <c r="O145" s="10" t="s">
        <v>17</v>
      </c>
    </row>
    <row r="146" spans="1:15" s="4" customFormat="1" ht="18" customHeight="1">
      <c r="A146" s="38">
        <v>1</v>
      </c>
      <c r="B146" s="15">
        <v>10</v>
      </c>
      <c r="C146" s="16" t="s">
        <v>253</v>
      </c>
      <c r="D146" s="17" t="s">
        <v>10</v>
      </c>
      <c r="E146" s="26" t="s">
        <v>254</v>
      </c>
      <c r="F146" s="19" t="s">
        <v>255</v>
      </c>
      <c r="G146" s="20">
        <v>6.75</v>
      </c>
      <c r="H146" s="21">
        <v>5</v>
      </c>
      <c r="I146" s="20">
        <v>5.75</v>
      </c>
      <c r="J146" s="20">
        <v>3.5</v>
      </c>
      <c r="K146" s="20"/>
      <c r="L146" s="20"/>
      <c r="M146" s="20"/>
      <c r="N146" s="24">
        <v>17.5</v>
      </c>
      <c r="O146" s="20">
        <v>16</v>
      </c>
    </row>
    <row r="147" spans="1:15" s="4" customFormat="1" ht="18" customHeight="1">
      <c r="A147" s="40">
        <v>2</v>
      </c>
      <c r="B147" s="15">
        <v>37</v>
      </c>
      <c r="C147" s="16" t="s">
        <v>256</v>
      </c>
      <c r="D147" s="17" t="s">
        <v>257</v>
      </c>
      <c r="E147" s="18">
        <v>36107</v>
      </c>
      <c r="F147" s="19" t="s">
        <v>255</v>
      </c>
      <c r="G147" s="20">
        <v>5</v>
      </c>
      <c r="H147" s="21">
        <v>6</v>
      </c>
      <c r="I147" s="20">
        <v>6.5</v>
      </c>
      <c r="J147" s="20">
        <v>5</v>
      </c>
      <c r="K147" s="20"/>
      <c r="L147" s="20"/>
      <c r="M147" s="20"/>
      <c r="N147" s="24">
        <v>17.5</v>
      </c>
      <c r="O147" s="20">
        <v>16.5</v>
      </c>
    </row>
    <row r="148" spans="1:15" s="4" customFormat="1" ht="18" customHeight="1">
      <c r="A148" s="40">
        <v>3</v>
      </c>
      <c r="B148" s="15">
        <v>44</v>
      </c>
      <c r="C148" s="16" t="s">
        <v>53</v>
      </c>
      <c r="D148" s="17" t="s">
        <v>258</v>
      </c>
      <c r="E148" s="18">
        <v>35955</v>
      </c>
      <c r="F148" s="19" t="s">
        <v>255</v>
      </c>
      <c r="G148" s="20">
        <v>4.5</v>
      </c>
      <c r="H148" s="21">
        <v>5</v>
      </c>
      <c r="I148" s="20">
        <v>5.5</v>
      </c>
      <c r="J148" s="20">
        <v>5</v>
      </c>
      <c r="K148" s="20"/>
      <c r="L148" s="20"/>
      <c r="M148" s="20"/>
      <c r="N148" s="24">
        <v>15</v>
      </c>
      <c r="O148" s="20">
        <v>15</v>
      </c>
    </row>
    <row r="149" spans="1:15" s="4" customFormat="1" ht="18" customHeight="1">
      <c r="A149" s="40">
        <v>4</v>
      </c>
      <c r="B149" s="15">
        <v>60</v>
      </c>
      <c r="C149" s="16" t="s">
        <v>259</v>
      </c>
      <c r="D149" s="17" t="s">
        <v>194</v>
      </c>
      <c r="E149" s="18">
        <v>36073</v>
      </c>
      <c r="F149" s="19" t="s">
        <v>255</v>
      </c>
      <c r="G149" s="20">
        <v>4</v>
      </c>
      <c r="H149" s="21">
        <v>5</v>
      </c>
      <c r="I149" s="20">
        <v>4.25</v>
      </c>
      <c r="J149" s="20">
        <v>5.5</v>
      </c>
      <c r="K149" s="20"/>
      <c r="L149" s="20">
        <v>7.5</v>
      </c>
      <c r="M149" s="20"/>
      <c r="N149" s="24">
        <v>13.25</v>
      </c>
      <c r="O149" s="20">
        <v>13.75</v>
      </c>
    </row>
    <row r="150" spans="1:15" s="4" customFormat="1" ht="18" customHeight="1">
      <c r="A150" s="40">
        <v>5</v>
      </c>
      <c r="B150" s="15">
        <v>61</v>
      </c>
      <c r="C150" s="16" t="s">
        <v>152</v>
      </c>
      <c r="D150" s="17" t="s">
        <v>194</v>
      </c>
      <c r="E150" s="18">
        <v>36103</v>
      </c>
      <c r="F150" s="19" t="s">
        <v>255</v>
      </c>
      <c r="G150" s="20">
        <v>3.5</v>
      </c>
      <c r="H150" s="21">
        <v>6</v>
      </c>
      <c r="I150" s="20">
        <v>5</v>
      </c>
      <c r="J150" s="20">
        <v>4.5</v>
      </c>
      <c r="K150" s="20"/>
      <c r="L150" s="20"/>
      <c r="M150" s="20"/>
      <c r="N150" s="24">
        <v>14.5</v>
      </c>
      <c r="O150" s="20">
        <v>13</v>
      </c>
    </row>
    <row r="151" spans="1:15" s="4" customFormat="1" ht="18" customHeight="1">
      <c r="A151" s="40">
        <v>6</v>
      </c>
      <c r="B151" s="15">
        <v>95</v>
      </c>
      <c r="C151" s="16" t="s">
        <v>53</v>
      </c>
      <c r="D151" s="17" t="s">
        <v>42</v>
      </c>
      <c r="E151" s="18">
        <v>35833</v>
      </c>
      <c r="F151" s="19" t="s">
        <v>255</v>
      </c>
      <c r="G151" s="20">
        <v>5</v>
      </c>
      <c r="H151" s="21">
        <v>6</v>
      </c>
      <c r="I151" s="20">
        <v>6.5</v>
      </c>
      <c r="J151" s="20">
        <v>5.5</v>
      </c>
      <c r="K151" s="20"/>
      <c r="L151" s="20"/>
      <c r="M151" s="20"/>
      <c r="N151" s="24">
        <v>17.5</v>
      </c>
      <c r="O151" s="20">
        <v>17</v>
      </c>
    </row>
    <row r="152" spans="1:15" s="4" customFormat="1" ht="18" customHeight="1">
      <c r="A152" s="40">
        <v>7</v>
      </c>
      <c r="B152" s="15">
        <v>100</v>
      </c>
      <c r="C152" s="16" t="s">
        <v>260</v>
      </c>
      <c r="D152" s="17" t="s">
        <v>120</v>
      </c>
      <c r="E152" s="26" t="s">
        <v>261</v>
      </c>
      <c r="F152" s="19" t="s">
        <v>255</v>
      </c>
      <c r="G152" s="20">
        <v>4.25</v>
      </c>
      <c r="H152" s="21">
        <v>5</v>
      </c>
      <c r="I152" s="20">
        <v>5.25</v>
      </c>
      <c r="J152" s="20">
        <v>5</v>
      </c>
      <c r="K152" s="20"/>
      <c r="L152" s="20">
        <v>5</v>
      </c>
      <c r="M152" s="20"/>
      <c r="N152" s="24">
        <v>14.5</v>
      </c>
      <c r="O152" s="20">
        <v>14.5</v>
      </c>
    </row>
    <row r="153" spans="1:15" s="4" customFormat="1" ht="18" customHeight="1">
      <c r="A153" s="40">
        <v>8</v>
      </c>
      <c r="B153" s="15">
        <v>101</v>
      </c>
      <c r="C153" s="16" t="s">
        <v>262</v>
      </c>
      <c r="D153" s="17" t="s">
        <v>120</v>
      </c>
      <c r="E153" s="18">
        <v>35977</v>
      </c>
      <c r="F153" s="19" t="s">
        <v>255</v>
      </c>
      <c r="G153" s="20">
        <v>3.75</v>
      </c>
      <c r="H153" s="21">
        <v>5.5</v>
      </c>
      <c r="I153" s="20">
        <v>5.5</v>
      </c>
      <c r="J153" s="20">
        <v>6.5</v>
      </c>
      <c r="K153" s="20"/>
      <c r="L153" s="20"/>
      <c r="M153" s="20"/>
      <c r="N153" s="24">
        <v>14.75</v>
      </c>
      <c r="O153" s="20">
        <v>15.75</v>
      </c>
    </row>
    <row r="154" spans="1:15" s="4" customFormat="1" ht="18" customHeight="1">
      <c r="A154" s="40">
        <v>9</v>
      </c>
      <c r="B154" s="15">
        <v>105</v>
      </c>
      <c r="C154" s="16" t="s">
        <v>26</v>
      </c>
      <c r="D154" s="17" t="s">
        <v>122</v>
      </c>
      <c r="E154" s="26" t="s">
        <v>157</v>
      </c>
      <c r="F154" s="19" t="s">
        <v>255</v>
      </c>
      <c r="G154" s="20">
        <v>5.25</v>
      </c>
      <c r="H154" s="21">
        <v>5</v>
      </c>
      <c r="I154" s="20">
        <v>5.25</v>
      </c>
      <c r="J154" s="20">
        <v>6</v>
      </c>
      <c r="K154" s="20"/>
      <c r="L154" s="20"/>
      <c r="M154" s="20"/>
      <c r="N154" s="24">
        <v>15.5</v>
      </c>
      <c r="O154" s="20">
        <v>16.5</v>
      </c>
    </row>
    <row r="155" spans="1:15" s="4" customFormat="1" ht="18" customHeight="1">
      <c r="A155" s="40">
        <v>10</v>
      </c>
      <c r="B155" s="15">
        <v>135</v>
      </c>
      <c r="C155" s="16" t="s">
        <v>213</v>
      </c>
      <c r="D155" s="17" t="s">
        <v>133</v>
      </c>
      <c r="E155" s="18">
        <v>36132</v>
      </c>
      <c r="F155" s="19" t="s">
        <v>255</v>
      </c>
      <c r="G155" s="20">
        <v>3.75</v>
      </c>
      <c r="H155" s="21">
        <v>6</v>
      </c>
      <c r="I155" s="20">
        <v>5</v>
      </c>
      <c r="J155" s="20">
        <v>5.5</v>
      </c>
      <c r="K155" s="20">
        <v>3</v>
      </c>
      <c r="L155" s="20"/>
      <c r="M155" s="20"/>
      <c r="N155" s="24">
        <v>14.75</v>
      </c>
      <c r="O155" s="20">
        <v>14.25</v>
      </c>
    </row>
    <row r="156" spans="1:15" s="4" customFormat="1" ht="18" customHeight="1">
      <c r="A156" s="40">
        <v>11</v>
      </c>
      <c r="B156" s="15">
        <v>143</v>
      </c>
      <c r="C156" s="16" t="s">
        <v>263</v>
      </c>
      <c r="D156" s="17" t="s">
        <v>134</v>
      </c>
      <c r="E156" s="26" t="s">
        <v>234</v>
      </c>
      <c r="F156" s="19" t="s">
        <v>255</v>
      </c>
      <c r="G156" s="20">
        <v>6.75</v>
      </c>
      <c r="H156" s="21">
        <v>6</v>
      </c>
      <c r="I156" s="20">
        <v>9.5</v>
      </c>
      <c r="J156" s="20">
        <v>7</v>
      </c>
      <c r="K156" s="20"/>
      <c r="L156" s="20"/>
      <c r="M156" s="20"/>
      <c r="N156" s="24">
        <v>22.25</v>
      </c>
      <c r="O156" s="20">
        <v>23.25</v>
      </c>
    </row>
    <row r="157" spans="1:15" s="4" customFormat="1" ht="18" customHeight="1">
      <c r="A157" s="40">
        <v>12</v>
      </c>
      <c r="B157" s="15">
        <v>144</v>
      </c>
      <c r="C157" s="16" t="s">
        <v>177</v>
      </c>
      <c r="D157" s="17" t="s">
        <v>134</v>
      </c>
      <c r="E157" s="18">
        <v>36074</v>
      </c>
      <c r="F157" s="19" t="s">
        <v>255</v>
      </c>
      <c r="G157" s="20">
        <v>5</v>
      </c>
      <c r="H157" s="21">
        <v>6.5</v>
      </c>
      <c r="I157" s="20">
        <v>5</v>
      </c>
      <c r="J157" s="20">
        <v>7</v>
      </c>
      <c r="K157" s="20"/>
      <c r="L157" s="20"/>
      <c r="M157" s="20"/>
      <c r="N157" s="24">
        <v>16.5</v>
      </c>
      <c r="O157" s="20">
        <v>17</v>
      </c>
    </row>
    <row r="158" spans="1:15" s="4" customFormat="1" ht="18" customHeight="1">
      <c r="A158" s="40">
        <v>13</v>
      </c>
      <c r="B158" s="15">
        <v>145</v>
      </c>
      <c r="C158" s="16" t="s">
        <v>213</v>
      </c>
      <c r="D158" s="17" t="s">
        <v>134</v>
      </c>
      <c r="E158" s="18">
        <v>35806</v>
      </c>
      <c r="F158" s="19" t="s">
        <v>255</v>
      </c>
      <c r="G158" s="20">
        <v>6</v>
      </c>
      <c r="H158" s="21">
        <v>7</v>
      </c>
      <c r="I158" s="20">
        <v>6.75</v>
      </c>
      <c r="J158" s="20">
        <v>7</v>
      </c>
      <c r="K158" s="20"/>
      <c r="L158" s="20"/>
      <c r="M158" s="20"/>
      <c r="N158" s="24">
        <v>19.75</v>
      </c>
      <c r="O158" s="20">
        <v>19.75</v>
      </c>
    </row>
    <row r="159" spans="1:15" s="4" customFormat="1" ht="18" customHeight="1">
      <c r="A159" s="40">
        <v>14</v>
      </c>
      <c r="B159" s="15">
        <v>154</v>
      </c>
      <c r="C159" s="16" t="s">
        <v>264</v>
      </c>
      <c r="D159" s="17" t="s">
        <v>265</v>
      </c>
      <c r="E159" s="26" t="s">
        <v>266</v>
      </c>
      <c r="F159" s="19" t="s">
        <v>255</v>
      </c>
      <c r="G159" s="20">
        <v>5</v>
      </c>
      <c r="H159" s="21">
        <v>6</v>
      </c>
      <c r="I159" s="20">
        <v>4.5</v>
      </c>
      <c r="J159" s="20">
        <v>7</v>
      </c>
      <c r="K159" s="20"/>
      <c r="L159" s="20"/>
      <c r="M159" s="20"/>
      <c r="N159" s="24">
        <v>15.5</v>
      </c>
      <c r="O159" s="20">
        <v>16.5</v>
      </c>
    </row>
    <row r="160" spans="1:15" s="4" customFormat="1" ht="18" customHeight="1">
      <c r="A160" s="40">
        <v>15</v>
      </c>
      <c r="B160" s="15">
        <v>163</v>
      </c>
      <c r="C160" s="16" t="s">
        <v>21</v>
      </c>
      <c r="D160" s="17" t="s">
        <v>135</v>
      </c>
      <c r="E160" s="26" t="s">
        <v>267</v>
      </c>
      <c r="F160" s="19" t="s">
        <v>255</v>
      </c>
      <c r="G160" s="20">
        <v>5</v>
      </c>
      <c r="H160" s="21">
        <v>6.5</v>
      </c>
      <c r="I160" s="20">
        <v>8</v>
      </c>
      <c r="J160" s="20">
        <v>6</v>
      </c>
      <c r="K160" s="20"/>
      <c r="L160" s="20"/>
      <c r="M160" s="20"/>
      <c r="N160" s="24">
        <v>19.5</v>
      </c>
      <c r="O160" s="20">
        <v>19</v>
      </c>
    </row>
    <row r="161" spans="1:15" s="4" customFormat="1" ht="18" customHeight="1">
      <c r="A161" s="40">
        <v>16</v>
      </c>
      <c r="B161" s="15">
        <v>177</v>
      </c>
      <c r="C161" s="16" t="s">
        <v>268</v>
      </c>
      <c r="D161" s="17" t="s">
        <v>140</v>
      </c>
      <c r="E161" s="26" t="s">
        <v>269</v>
      </c>
      <c r="F161" s="19" t="s">
        <v>255</v>
      </c>
      <c r="G161" s="20">
        <v>6.25</v>
      </c>
      <c r="H161" s="21">
        <v>5</v>
      </c>
      <c r="I161" s="20">
        <v>8.75</v>
      </c>
      <c r="J161" s="20">
        <v>5.5</v>
      </c>
      <c r="K161" s="20"/>
      <c r="L161" s="20"/>
      <c r="M161" s="20"/>
      <c r="N161" s="24">
        <v>20</v>
      </c>
      <c r="O161" s="20">
        <v>20.5</v>
      </c>
    </row>
    <row r="162" spans="1:15" s="4" customFormat="1" ht="18" customHeight="1">
      <c r="A162" s="40">
        <v>17</v>
      </c>
      <c r="B162" s="15">
        <v>196</v>
      </c>
      <c r="C162" s="16" t="s">
        <v>270</v>
      </c>
      <c r="D162" s="17" t="s">
        <v>221</v>
      </c>
      <c r="E162" s="18">
        <v>36069</v>
      </c>
      <c r="F162" s="19" t="s">
        <v>255</v>
      </c>
      <c r="G162" s="20">
        <v>4.25</v>
      </c>
      <c r="H162" s="21">
        <v>5</v>
      </c>
      <c r="I162" s="20">
        <v>7.25</v>
      </c>
      <c r="J162" s="20">
        <v>5</v>
      </c>
      <c r="K162" s="20"/>
      <c r="L162" s="20"/>
      <c r="M162" s="20"/>
      <c r="N162" s="24">
        <v>16.5</v>
      </c>
      <c r="O162" s="20">
        <v>16.5</v>
      </c>
    </row>
    <row r="163" spans="1:15" s="4" customFormat="1" ht="18" customHeight="1">
      <c r="A163" s="40">
        <v>18</v>
      </c>
      <c r="B163" s="15">
        <v>199</v>
      </c>
      <c r="C163" s="16" t="s">
        <v>271</v>
      </c>
      <c r="D163" s="17" t="s">
        <v>272</v>
      </c>
      <c r="E163" s="26" t="s">
        <v>273</v>
      </c>
      <c r="F163" s="19" t="s">
        <v>255</v>
      </c>
      <c r="G163" s="20">
        <v>3</v>
      </c>
      <c r="H163" s="21">
        <v>6.5</v>
      </c>
      <c r="I163" s="20">
        <v>4.75</v>
      </c>
      <c r="J163" s="20">
        <v>4</v>
      </c>
      <c r="K163" s="20"/>
      <c r="L163" s="20">
        <v>7</v>
      </c>
      <c r="M163" s="20"/>
      <c r="N163" s="24">
        <v>14.25</v>
      </c>
      <c r="O163" s="20">
        <v>11.75</v>
      </c>
    </row>
    <row r="164" spans="1:15" s="4" customFormat="1" ht="18" customHeight="1">
      <c r="A164" s="40">
        <v>19</v>
      </c>
      <c r="B164" s="15">
        <v>211</v>
      </c>
      <c r="C164" s="16" t="s">
        <v>274</v>
      </c>
      <c r="D164" s="17" t="s">
        <v>275</v>
      </c>
      <c r="E164" s="18">
        <v>35832</v>
      </c>
      <c r="F164" s="19" t="s">
        <v>255</v>
      </c>
      <c r="G164" s="20">
        <v>3</v>
      </c>
      <c r="H164" s="21">
        <v>5</v>
      </c>
      <c r="I164" s="20">
        <v>5.75</v>
      </c>
      <c r="J164" s="20">
        <v>7</v>
      </c>
      <c r="K164" s="20"/>
      <c r="L164" s="20"/>
      <c r="M164" s="20"/>
      <c r="N164" s="24">
        <v>13.75</v>
      </c>
      <c r="O164" s="20">
        <v>15.75</v>
      </c>
    </row>
    <row r="165" spans="1:15" s="4" customFormat="1" ht="18" customHeight="1">
      <c r="A165" s="40">
        <v>20</v>
      </c>
      <c r="B165" s="15">
        <v>214</v>
      </c>
      <c r="C165" s="16" t="s">
        <v>21</v>
      </c>
      <c r="D165" s="17" t="s">
        <v>148</v>
      </c>
      <c r="E165" s="26" t="s">
        <v>276</v>
      </c>
      <c r="F165" s="19" t="s">
        <v>255</v>
      </c>
      <c r="G165" s="20">
        <v>3</v>
      </c>
      <c r="H165" s="21">
        <v>5.5</v>
      </c>
      <c r="I165" s="20">
        <v>6</v>
      </c>
      <c r="J165" s="20">
        <v>6</v>
      </c>
      <c r="K165" s="20"/>
      <c r="L165" s="20"/>
      <c r="M165" s="20"/>
      <c r="N165" s="24">
        <v>14.5</v>
      </c>
      <c r="O165" s="20">
        <v>15</v>
      </c>
    </row>
    <row r="166" spans="1:15" s="4" customFormat="1" ht="18" customHeight="1">
      <c r="A166" s="40">
        <v>21</v>
      </c>
      <c r="B166" s="15">
        <v>215</v>
      </c>
      <c r="C166" s="16" t="s">
        <v>277</v>
      </c>
      <c r="D166" s="17" t="s">
        <v>148</v>
      </c>
      <c r="E166" s="18">
        <v>35986</v>
      </c>
      <c r="F166" s="19" t="s">
        <v>255</v>
      </c>
      <c r="G166" s="20">
        <v>5.75</v>
      </c>
      <c r="H166" s="21">
        <v>6</v>
      </c>
      <c r="I166" s="20">
        <v>6.25</v>
      </c>
      <c r="J166" s="20">
        <v>5</v>
      </c>
      <c r="K166" s="20"/>
      <c r="L166" s="20"/>
      <c r="M166" s="20"/>
      <c r="N166" s="24">
        <v>18</v>
      </c>
      <c r="O166" s="20">
        <v>17</v>
      </c>
    </row>
    <row r="167" spans="1:15" s="4" customFormat="1" ht="18" customHeight="1">
      <c r="A167" s="40">
        <v>22</v>
      </c>
      <c r="B167" s="15">
        <v>218</v>
      </c>
      <c r="C167" s="16" t="s">
        <v>278</v>
      </c>
      <c r="D167" s="17" t="s">
        <v>279</v>
      </c>
      <c r="E167" s="18">
        <v>35835</v>
      </c>
      <c r="F167" s="19" t="s">
        <v>255</v>
      </c>
      <c r="G167" s="20">
        <v>4</v>
      </c>
      <c r="H167" s="21">
        <v>7</v>
      </c>
      <c r="I167" s="20">
        <v>7</v>
      </c>
      <c r="J167" s="20">
        <v>4.5</v>
      </c>
      <c r="K167" s="20"/>
      <c r="L167" s="20"/>
      <c r="M167" s="20"/>
      <c r="N167" s="24">
        <v>18</v>
      </c>
      <c r="O167" s="20">
        <v>15.5</v>
      </c>
    </row>
    <row r="168" spans="1:15" s="4" customFormat="1" ht="18" customHeight="1">
      <c r="A168" s="40">
        <v>23</v>
      </c>
      <c r="B168" s="15">
        <v>243</v>
      </c>
      <c r="C168" s="16" t="s">
        <v>280</v>
      </c>
      <c r="D168" s="17" t="s">
        <v>281</v>
      </c>
      <c r="E168" s="26" t="s">
        <v>282</v>
      </c>
      <c r="F168" s="19" t="s">
        <v>255</v>
      </c>
      <c r="G168" s="20">
        <v>2.5</v>
      </c>
      <c r="H168" s="21">
        <v>7</v>
      </c>
      <c r="I168" s="20">
        <v>5.25</v>
      </c>
      <c r="J168" s="20">
        <v>3.5</v>
      </c>
      <c r="K168" s="20"/>
      <c r="L168" s="20">
        <v>8</v>
      </c>
      <c r="M168" s="20">
        <v>7</v>
      </c>
      <c r="N168" s="24">
        <v>14.75</v>
      </c>
      <c r="O168" s="20">
        <v>11.25</v>
      </c>
    </row>
    <row r="169" spans="1:15" s="4" customFormat="1" ht="18" customHeight="1">
      <c r="A169" s="40">
        <v>24</v>
      </c>
      <c r="B169" s="15">
        <v>248</v>
      </c>
      <c r="C169" s="16" t="s">
        <v>86</v>
      </c>
      <c r="D169" s="17" t="s">
        <v>58</v>
      </c>
      <c r="E169" s="26" t="s">
        <v>283</v>
      </c>
      <c r="F169" s="19" t="s">
        <v>255</v>
      </c>
      <c r="G169" s="20">
        <v>6.5</v>
      </c>
      <c r="H169" s="21">
        <v>4</v>
      </c>
      <c r="I169" s="20">
        <v>4.75</v>
      </c>
      <c r="J169" s="20">
        <v>7</v>
      </c>
      <c r="K169" s="20"/>
      <c r="L169" s="20"/>
      <c r="M169" s="20"/>
      <c r="N169" s="24">
        <v>15.25</v>
      </c>
      <c r="O169" s="20">
        <v>18.25</v>
      </c>
    </row>
    <row r="170" spans="1:15" s="4" customFormat="1" ht="18" customHeight="1">
      <c r="A170" s="40">
        <v>25</v>
      </c>
      <c r="B170" s="15">
        <v>257</v>
      </c>
      <c r="C170" s="16" t="s">
        <v>284</v>
      </c>
      <c r="D170" s="17" t="s">
        <v>64</v>
      </c>
      <c r="E170" s="18">
        <v>35983</v>
      </c>
      <c r="F170" s="19" t="s">
        <v>255</v>
      </c>
      <c r="G170" s="20">
        <v>3</v>
      </c>
      <c r="H170" s="21">
        <v>1.5</v>
      </c>
      <c r="I170" s="20">
        <v>5.75</v>
      </c>
      <c r="J170" s="20">
        <v>5</v>
      </c>
      <c r="K170" s="20"/>
      <c r="L170" s="20"/>
      <c r="M170" s="20"/>
      <c r="N170" s="24">
        <v>10.25</v>
      </c>
      <c r="O170" s="20">
        <v>13.75</v>
      </c>
    </row>
    <row r="171" spans="1:15" s="4" customFormat="1" ht="18" customHeight="1">
      <c r="A171" s="40">
        <v>26</v>
      </c>
      <c r="B171" s="15">
        <v>281</v>
      </c>
      <c r="C171" s="16" t="s">
        <v>285</v>
      </c>
      <c r="D171" s="17" t="s">
        <v>286</v>
      </c>
      <c r="E171" s="26" t="s">
        <v>287</v>
      </c>
      <c r="F171" s="19" t="s">
        <v>255</v>
      </c>
      <c r="G171" s="20">
        <v>5.5</v>
      </c>
      <c r="H171" s="21">
        <v>7</v>
      </c>
      <c r="I171" s="20">
        <v>3.5</v>
      </c>
      <c r="J171" s="20">
        <v>4.5</v>
      </c>
      <c r="K171" s="20"/>
      <c r="L171" s="20"/>
      <c r="M171" s="20"/>
      <c r="N171" s="24">
        <v>16</v>
      </c>
      <c r="O171" s="20">
        <v>13.5</v>
      </c>
    </row>
    <row r="172" spans="1:15" s="4" customFormat="1" ht="18" customHeight="1">
      <c r="A172" s="40">
        <v>27</v>
      </c>
      <c r="B172" s="15">
        <v>283</v>
      </c>
      <c r="C172" s="16" t="s">
        <v>288</v>
      </c>
      <c r="D172" s="17" t="s">
        <v>289</v>
      </c>
      <c r="E172" s="26" t="s">
        <v>290</v>
      </c>
      <c r="F172" s="19" t="s">
        <v>255</v>
      </c>
      <c r="G172" s="20">
        <v>6</v>
      </c>
      <c r="H172" s="21">
        <v>5.5</v>
      </c>
      <c r="I172" s="20">
        <v>2</v>
      </c>
      <c r="J172" s="20">
        <v>4</v>
      </c>
      <c r="K172" s="20"/>
      <c r="L172" s="20"/>
      <c r="M172" s="20"/>
      <c r="N172" s="24">
        <v>13.5</v>
      </c>
      <c r="O172" s="20">
        <v>12</v>
      </c>
    </row>
    <row r="173" spans="1:15" s="4" customFormat="1" ht="18" customHeight="1">
      <c r="A173" s="40">
        <v>28</v>
      </c>
      <c r="B173" s="15">
        <v>288</v>
      </c>
      <c r="C173" s="16" t="s">
        <v>31</v>
      </c>
      <c r="D173" s="17" t="s">
        <v>291</v>
      </c>
      <c r="E173" s="18">
        <v>36009</v>
      </c>
      <c r="F173" s="19" t="s">
        <v>255</v>
      </c>
      <c r="G173" s="20">
        <v>7</v>
      </c>
      <c r="H173" s="21">
        <v>8</v>
      </c>
      <c r="I173" s="20">
        <v>8</v>
      </c>
      <c r="J173" s="20">
        <v>5</v>
      </c>
      <c r="K173" s="20"/>
      <c r="L173" s="20"/>
      <c r="M173" s="20"/>
      <c r="N173" s="24">
        <v>23</v>
      </c>
      <c r="O173" s="20">
        <v>20</v>
      </c>
    </row>
    <row r="174" spans="1:15" s="4" customFormat="1" ht="18" customHeight="1">
      <c r="A174" s="40">
        <v>29</v>
      </c>
      <c r="B174" s="15">
        <v>301</v>
      </c>
      <c r="C174" s="16" t="s">
        <v>292</v>
      </c>
      <c r="D174" s="17" t="s">
        <v>77</v>
      </c>
      <c r="E174" s="18">
        <v>35977</v>
      </c>
      <c r="F174" s="19" t="s">
        <v>255</v>
      </c>
      <c r="G174" s="20">
        <v>6</v>
      </c>
      <c r="H174" s="21">
        <v>7</v>
      </c>
      <c r="I174" s="20">
        <v>6.5</v>
      </c>
      <c r="J174" s="20">
        <v>5</v>
      </c>
      <c r="K174" s="20"/>
      <c r="L174" s="20"/>
      <c r="M174" s="20"/>
      <c r="N174" s="24">
        <v>19.5</v>
      </c>
      <c r="O174" s="20">
        <v>17.5</v>
      </c>
    </row>
    <row r="175" spans="1:15" s="4" customFormat="1" ht="18" customHeight="1">
      <c r="A175" s="40">
        <v>30</v>
      </c>
      <c r="B175" s="15">
        <v>302</v>
      </c>
      <c r="C175" s="16" t="s">
        <v>213</v>
      </c>
      <c r="D175" s="17" t="s">
        <v>77</v>
      </c>
      <c r="E175" s="26" t="s">
        <v>261</v>
      </c>
      <c r="F175" s="19" t="s">
        <v>255</v>
      </c>
      <c r="G175" s="20">
        <v>7</v>
      </c>
      <c r="H175" s="21">
        <v>7.5</v>
      </c>
      <c r="I175" s="20">
        <v>5.5</v>
      </c>
      <c r="J175" s="20">
        <v>5</v>
      </c>
      <c r="K175" s="20"/>
      <c r="L175" s="20"/>
      <c r="M175" s="20"/>
      <c r="N175" s="24">
        <v>20</v>
      </c>
      <c r="O175" s="20">
        <v>17.5</v>
      </c>
    </row>
    <row r="176" spans="1:15" s="4" customFormat="1" ht="18" customHeight="1">
      <c r="A176" s="40">
        <v>31</v>
      </c>
      <c r="B176" s="15">
        <v>303</v>
      </c>
      <c r="C176" s="16" t="s">
        <v>177</v>
      </c>
      <c r="D176" s="17" t="s">
        <v>77</v>
      </c>
      <c r="E176" s="26" t="s">
        <v>141</v>
      </c>
      <c r="F176" s="19" t="s">
        <v>255</v>
      </c>
      <c r="G176" s="20">
        <v>7</v>
      </c>
      <c r="H176" s="21">
        <v>6.5</v>
      </c>
      <c r="I176" s="20">
        <v>5.75</v>
      </c>
      <c r="J176" s="20">
        <v>6</v>
      </c>
      <c r="K176" s="20"/>
      <c r="L176" s="20"/>
      <c r="M176" s="20"/>
      <c r="N176" s="24">
        <v>19.25</v>
      </c>
      <c r="O176" s="20">
        <v>18.75</v>
      </c>
    </row>
    <row r="177" spans="1:15" s="4" customFormat="1" ht="18" customHeight="1">
      <c r="A177" s="40">
        <v>32</v>
      </c>
      <c r="B177" s="15">
        <v>308</v>
      </c>
      <c r="C177" s="16" t="s">
        <v>293</v>
      </c>
      <c r="D177" s="17" t="s">
        <v>237</v>
      </c>
      <c r="E177" s="26" t="s">
        <v>294</v>
      </c>
      <c r="F177" s="19" t="s">
        <v>255</v>
      </c>
      <c r="G177" s="20">
        <v>6</v>
      </c>
      <c r="H177" s="21">
        <v>7</v>
      </c>
      <c r="I177" s="20">
        <v>3</v>
      </c>
      <c r="J177" s="20">
        <v>3.5</v>
      </c>
      <c r="K177" s="20"/>
      <c r="L177" s="20"/>
      <c r="M177" s="20"/>
      <c r="N177" s="24">
        <v>16</v>
      </c>
      <c r="O177" s="20">
        <v>12.5</v>
      </c>
    </row>
    <row r="178" spans="1:15" s="4" customFormat="1" ht="18" customHeight="1">
      <c r="A178" s="40">
        <v>33</v>
      </c>
      <c r="B178" s="15">
        <v>314</v>
      </c>
      <c r="C178" s="16" t="s">
        <v>295</v>
      </c>
      <c r="D178" s="17" t="s">
        <v>296</v>
      </c>
      <c r="E178" s="18">
        <v>36011</v>
      </c>
      <c r="F178" s="19" t="s">
        <v>255</v>
      </c>
      <c r="G178" s="20">
        <v>5</v>
      </c>
      <c r="H178" s="21">
        <v>8</v>
      </c>
      <c r="I178" s="20">
        <v>6</v>
      </c>
      <c r="J178" s="20">
        <v>5</v>
      </c>
      <c r="K178" s="20"/>
      <c r="L178" s="20"/>
      <c r="M178" s="20"/>
      <c r="N178" s="24">
        <v>19</v>
      </c>
      <c r="O178" s="20">
        <v>16</v>
      </c>
    </row>
    <row r="179" spans="1:15" s="4" customFormat="1" ht="18" customHeight="1">
      <c r="A179" s="40">
        <v>34</v>
      </c>
      <c r="B179" s="15">
        <v>317</v>
      </c>
      <c r="C179" s="16" t="s">
        <v>297</v>
      </c>
      <c r="D179" s="17" t="s">
        <v>164</v>
      </c>
      <c r="E179" s="26" t="s">
        <v>298</v>
      </c>
      <c r="F179" s="19" t="s">
        <v>255</v>
      </c>
      <c r="G179" s="20">
        <v>6.5</v>
      </c>
      <c r="H179" s="21">
        <v>7.5</v>
      </c>
      <c r="I179" s="20">
        <v>7.25</v>
      </c>
      <c r="J179" s="20">
        <v>4.5</v>
      </c>
      <c r="K179" s="20"/>
      <c r="L179" s="20"/>
      <c r="M179" s="20"/>
      <c r="N179" s="24">
        <v>21.25</v>
      </c>
      <c r="O179" s="20">
        <v>18.25</v>
      </c>
    </row>
    <row r="180" spans="1:15" s="4" customFormat="1" ht="18" customHeight="1">
      <c r="A180" s="40">
        <v>35</v>
      </c>
      <c r="B180" s="15">
        <v>328</v>
      </c>
      <c r="C180" s="16" t="s">
        <v>170</v>
      </c>
      <c r="D180" s="17" t="s">
        <v>79</v>
      </c>
      <c r="E180" s="18">
        <v>35886</v>
      </c>
      <c r="F180" s="19" t="s">
        <v>255</v>
      </c>
      <c r="G180" s="20">
        <v>5.5</v>
      </c>
      <c r="H180" s="21">
        <v>6.5</v>
      </c>
      <c r="I180" s="20">
        <v>7.25</v>
      </c>
      <c r="J180" s="20">
        <v>5</v>
      </c>
      <c r="K180" s="20"/>
      <c r="L180" s="20">
        <v>4.5</v>
      </c>
      <c r="M180" s="20"/>
      <c r="N180" s="24">
        <v>19.25</v>
      </c>
      <c r="O180" s="20">
        <v>17.75</v>
      </c>
    </row>
    <row r="181" spans="1:15" s="4" customFormat="1" ht="18" customHeight="1">
      <c r="A181" s="40">
        <v>36</v>
      </c>
      <c r="B181" s="15">
        <v>335</v>
      </c>
      <c r="C181" s="16" t="s">
        <v>299</v>
      </c>
      <c r="D181" s="17" t="s">
        <v>84</v>
      </c>
      <c r="E181" s="18">
        <v>36140</v>
      </c>
      <c r="F181" s="19" t="s">
        <v>255</v>
      </c>
      <c r="G181" s="20">
        <v>3</v>
      </c>
      <c r="H181" s="21">
        <v>7</v>
      </c>
      <c r="I181" s="20">
        <v>4.75</v>
      </c>
      <c r="J181" s="20">
        <v>4</v>
      </c>
      <c r="K181" s="20"/>
      <c r="L181" s="20"/>
      <c r="M181" s="20"/>
      <c r="N181" s="24">
        <v>14.75</v>
      </c>
      <c r="O181" s="20">
        <v>11.75</v>
      </c>
    </row>
    <row r="182" spans="1:15" s="4" customFormat="1" ht="18" customHeight="1">
      <c r="A182" s="40">
        <v>37</v>
      </c>
      <c r="B182" s="15">
        <v>351</v>
      </c>
      <c r="C182" s="16" t="s">
        <v>225</v>
      </c>
      <c r="D182" s="17" t="s">
        <v>87</v>
      </c>
      <c r="E182" s="18">
        <v>35897</v>
      </c>
      <c r="F182" s="19" t="s">
        <v>255</v>
      </c>
      <c r="G182" s="20">
        <v>6.5</v>
      </c>
      <c r="H182" s="21">
        <v>5</v>
      </c>
      <c r="I182" s="20">
        <v>7.25</v>
      </c>
      <c r="J182" s="20">
        <v>7</v>
      </c>
      <c r="K182" s="20"/>
      <c r="L182" s="20"/>
      <c r="M182" s="20"/>
      <c r="N182" s="24">
        <v>18.75</v>
      </c>
      <c r="O182" s="20">
        <v>20.75</v>
      </c>
    </row>
    <row r="183" spans="1:15" s="4" customFormat="1" ht="18" customHeight="1">
      <c r="A183" s="40">
        <v>38</v>
      </c>
      <c r="B183" s="15">
        <v>384</v>
      </c>
      <c r="C183" s="16" t="s">
        <v>37</v>
      </c>
      <c r="D183" s="17" t="s">
        <v>176</v>
      </c>
      <c r="E183" s="18">
        <v>36057</v>
      </c>
      <c r="F183" s="19" t="s">
        <v>255</v>
      </c>
      <c r="G183" s="20">
        <v>5.5</v>
      </c>
      <c r="H183" s="21">
        <v>6</v>
      </c>
      <c r="I183" s="20">
        <v>6.75</v>
      </c>
      <c r="J183" s="20">
        <v>7</v>
      </c>
      <c r="K183" s="20"/>
      <c r="L183" s="20"/>
      <c r="M183" s="20"/>
      <c r="N183" s="24">
        <v>18.25</v>
      </c>
      <c r="O183" s="20">
        <v>19.25</v>
      </c>
    </row>
    <row r="184" spans="1:15" ht="18" customHeight="1">
      <c r="A184" s="41"/>
      <c r="B184" s="41"/>
      <c r="C184" s="42"/>
      <c r="D184" s="43"/>
      <c r="E184" s="41"/>
      <c r="F184" s="41"/>
      <c r="G184" s="44">
        <f t="shared" ref="G184:M184" si="2">COUNTIF(G146:G183,"&gt;=5")</f>
        <v>24</v>
      </c>
      <c r="H184" s="44">
        <f t="shared" si="2"/>
        <v>36</v>
      </c>
      <c r="I184" s="44">
        <f t="shared" si="2"/>
        <v>30</v>
      </c>
      <c r="J184" s="44">
        <f t="shared" si="2"/>
        <v>28</v>
      </c>
      <c r="K184" s="44">
        <f t="shared" si="2"/>
        <v>0</v>
      </c>
      <c r="L184" s="44">
        <f t="shared" si="2"/>
        <v>4</v>
      </c>
      <c r="M184" s="44">
        <f t="shared" si="2"/>
        <v>1</v>
      </c>
      <c r="N184" s="19"/>
      <c r="O184" s="19"/>
    </row>
    <row r="185" spans="1:15">
      <c r="A185" s="51"/>
      <c r="B185" s="52"/>
      <c r="C185" s="53"/>
      <c r="D185" s="54"/>
      <c r="E185" s="54"/>
      <c r="F185" s="54"/>
      <c r="G185" s="51"/>
      <c r="H185" s="52"/>
      <c r="I185" s="55"/>
      <c r="J185" s="56"/>
      <c r="K185" s="56"/>
      <c r="L185" s="4"/>
    </row>
    <row r="186" spans="1:15">
      <c r="A186" s="1" t="s">
        <v>0</v>
      </c>
      <c r="B186"/>
      <c r="C186"/>
      <c r="D186" s="50" t="s">
        <v>1</v>
      </c>
      <c r="E186" s="50"/>
      <c r="F186" s="50"/>
      <c r="G186" s="50"/>
      <c r="H186" s="50"/>
      <c r="I186" s="50"/>
      <c r="J186" s="50"/>
      <c r="K186" s="50"/>
      <c r="L186" s="50"/>
      <c r="M186" s="3" t="s">
        <v>300</v>
      </c>
      <c r="N186" s="50"/>
    </row>
    <row r="187" spans="1:15">
      <c r="A187" s="1"/>
      <c r="B187"/>
      <c r="C187"/>
      <c r="D187" s="32"/>
      <c r="E187" s="2"/>
      <c r="F187" s="2"/>
      <c r="G187" s="2"/>
      <c r="H187" s="2"/>
      <c r="I187" s="2"/>
      <c r="J187" s="2"/>
      <c r="K187" s="2"/>
      <c r="L187" s="4"/>
    </row>
    <row r="188" spans="1:15">
      <c r="A188" s="5" t="s">
        <v>3</v>
      </c>
      <c r="B188" s="33" t="s">
        <v>4</v>
      </c>
      <c r="C188" s="34" t="s">
        <v>99</v>
      </c>
      <c r="D188" s="35"/>
      <c r="E188" s="36" t="s">
        <v>100</v>
      </c>
      <c r="F188" s="36" t="s">
        <v>101</v>
      </c>
      <c r="G188" s="8" t="s">
        <v>8</v>
      </c>
      <c r="H188" s="9" t="s">
        <v>9</v>
      </c>
      <c r="I188" s="8" t="s">
        <v>10</v>
      </c>
      <c r="J188" s="10" t="s">
        <v>11</v>
      </c>
      <c r="K188" s="10" t="s">
        <v>12</v>
      </c>
      <c r="L188" s="10" t="s">
        <v>251</v>
      </c>
      <c r="M188" s="11" t="s">
        <v>14</v>
      </c>
      <c r="N188" s="13" t="s">
        <v>16</v>
      </c>
      <c r="O188" s="10" t="s">
        <v>17</v>
      </c>
    </row>
    <row r="189" spans="1:15" s="4" customFormat="1" ht="21.75" customHeight="1">
      <c r="A189" s="38">
        <v>1</v>
      </c>
      <c r="B189" s="15">
        <v>16</v>
      </c>
      <c r="C189" s="16" t="s">
        <v>189</v>
      </c>
      <c r="D189" s="17" t="s">
        <v>10</v>
      </c>
      <c r="E189" s="18">
        <v>35895</v>
      </c>
      <c r="F189" s="19" t="s">
        <v>301</v>
      </c>
      <c r="G189" s="20">
        <v>6.75</v>
      </c>
      <c r="H189" s="21">
        <v>5</v>
      </c>
      <c r="I189" s="20">
        <v>4.5</v>
      </c>
      <c r="J189" s="20">
        <v>5.5</v>
      </c>
      <c r="K189" s="20"/>
      <c r="L189" s="20"/>
      <c r="M189" s="22">
        <v>12.25</v>
      </c>
      <c r="N189" s="24">
        <v>16.25</v>
      </c>
      <c r="O189" s="20">
        <v>16.75</v>
      </c>
    </row>
    <row r="190" spans="1:15" s="4" customFormat="1" ht="21.75" customHeight="1">
      <c r="A190" s="40">
        <v>2</v>
      </c>
      <c r="B190" s="15">
        <v>25</v>
      </c>
      <c r="C190" s="16" t="s">
        <v>302</v>
      </c>
      <c r="D190" s="17" t="s">
        <v>187</v>
      </c>
      <c r="E190" s="18">
        <v>35855</v>
      </c>
      <c r="F190" s="19" t="s">
        <v>301</v>
      </c>
      <c r="G190" s="20">
        <v>5</v>
      </c>
      <c r="H190" s="21">
        <v>4</v>
      </c>
      <c r="I190" s="20">
        <v>3</v>
      </c>
      <c r="J190" s="20">
        <v>4.5</v>
      </c>
      <c r="K190" s="20"/>
      <c r="L190" s="20"/>
      <c r="M190" s="22">
        <v>9.5</v>
      </c>
      <c r="N190" s="24">
        <v>12</v>
      </c>
      <c r="O190" s="20">
        <v>12.5</v>
      </c>
    </row>
    <row r="191" spans="1:15" s="4" customFormat="1" ht="21.75" customHeight="1">
      <c r="A191" s="40">
        <v>3</v>
      </c>
      <c r="B191" s="15">
        <v>32</v>
      </c>
      <c r="C191" s="16" t="s">
        <v>303</v>
      </c>
      <c r="D191" s="17" t="s">
        <v>30</v>
      </c>
      <c r="E191" s="26" t="s">
        <v>139</v>
      </c>
      <c r="F191" s="19" t="s">
        <v>301</v>
      </c>
      <c r="G191" s="20">
        <v>5.25</v>
      </c>
      <c r="H191" s="21">
        <v>5</v>
      </c>
      <c r="I191" s="20">
        <v>2.5</v>
      </c>
      <c r="J191" s="20">
        <v>4.5</v>
      </c>
      <c r="K191" s="20"/>
      <c r="L191" s="20"/>
      <c r="M191" s="22">
        <v>9.75</v>
      </c>
      <c r="N191" s="24">
        <v>12.75</v>
      </c>
      <c r="O191" s="20">
        <v>12.25</v>
      </c>
    </row>
    <row r="192" spans="1:15" s="4" customFormat="1" ht="21.75" customHeight="1">
      <c r="A192" s="40">
        <v>4</v>
      </c>
      <c r="B192" s="15">
        <v>35</v>
      </c>
      <c r="C192" s="16" t="s">
        <v>174</v>
      </c>
      <c r="D192" s="17" t="s">
        <v>32</v>
      </c>
      <c r="E192" s="26" t="s">
        <v>304</v>
      </c>
      <c r="F192" s="19" t="s">
        <v>301</v>
      </c>
      <c r="G192" s="20">
        <v>6</v>
      </c>
      <c r="H192" s="21">
        <v>4</v>
      </c>
      <c r="I192" s="20">
        <v>4.5</v>
      </c>
      <c r="J192" s="20">
        <v>4</v>
      </c>
      <c r="K192" s="20"/>
      <c r="L192" s="20"/>
      <c r="M192" s="22">
        <v>10</v>
      </c>
      <c r="N192" s="24">
        <v>14.5</v>
      </c>
      <c r="O192" s="20">
        <v>14.5</v>
      </c>
    </row>
    <row r="193" spans="1:15" s="4" customFormat="1" ht="21.75" customHeight="1">
      <c r="A193" s="40">
        <v>5</v>
      </c>
      <c r="B193" s="15">
        <v>42</v>
      </c>
      <c r="C193" s="16" t="s">
        <v>293</v>
      </c>
      <c r="D193" s="17" t="s">
        <v>191</v>
      </c>
      <c r="E193" s="26" t="s">
        <v>305</v>
      </c>
      <c r="F193" s="19" t="s">
        <v>301</v>
      </c>
      <c r="G193" s="20">
        <v>3</v>
      </c>
      <c r="H193" s="21">
        <v>5</v>
      </c>
      <c r="I193" s="20">
        <v>3</v>
      </c>
      <c r="J193" s="20">
        <v>3.5</v>
      </c>
      <c r="K193" s="20"/>
      <c r="L193" s="20"/>
      <c r="M193" s="22">
        <v>6.5</v>
      </c>
      <c r="N193" s="24">
        <v>11</v>
      </c>
      <c r="O193" s="20">
        <v>9.5</v>
      </c>
    </row>
    <row r="194" spans="1:15" s="4" customFormat="1" ht="21.75" customHeight="1">
      <c r="A194" s="40">
        <v>6</v>
      </c>
      <c r="B194" s="15">
        <v>57</v>
      </c>
      <c r="C194" s="16" t="s">
        <v>200</v>
      </c>
      <c r="D194" s="17" t="s">
        <v>306</v>
      </c>
      <c r="E194" s="26" t="s">
        <v>204</v>
      </c>
      <c r="F194" s="19" t="s">
        <v>301</v>
      </c>
      <c r="G194" s="20">
        <v>5</v>
      </c>
      <c r="H194" s="21">
        <v>6</v>
      </c>
      <c r="I194" s="20">
        <v>5.75</v>
      </c>
      <c r="J194" s="20">
        <v>5</v>
      </c>
      <c r="K194" s="20">
        <v>7.5</v>
      </c>
      <c r="L194" s="20"/>
      <c r="M194" s="22">
        <v>17.5</v>
      </c>
      <c r="N194" s="24">
        <v>16.75</v>
      </c>
      <c r="O194" s="20">
        <v>15.75</v>
      </c>
    </row>
    <row r="195" spans="1:15" s="4" customFormat="1" ht="21.75" customHeight="1">
      <c r="A195" s="40">
        <v>7</v>
      </c>
      <c r="B195" s="15">
        <v>64</v>
      </c>
      <c r="C195" s="16" t="s">
        <v>307</v>
      </c>
      <c r="D195" s="17" t="s">
        <v>194</v>
      </c>
      <c r="E195" s="18">
        <v>35875</v>
      </c>
      <c r="F195" s="19" t="s">
        <v>301</v>
      </c>
      <c r="G195" s="20">
        <v>3</v>
      </c>
      <c r="H195" s="21">
        <v>5</v>
      </c>
      <c r="I195" s="20">
        <v>2.75</v>
      </c>
      <c r="J195" s="20">
        <v>3.5</v>
      </c>
      <c r="K195" s="20"/>
      <c r="L195" s="20"/>
      <c r="M195" s="22">
        <v>6.5</v>
      </c>
      <c r="N195" s="24">
        <v>10.75</v>
      </c>
      <c r="O195" s="20">
        <v>9.25</v>
      </c>
    </row>
    <row r="196" spans="1:15" s="4" customFormat="1" ht="21.75" customHeight="1">
      <c r="A196" s="40">
        <v>8</v>
      </c>
      <c r="B196" s="15">
        <v>65</v>
      </c>
      <c r="C196" s="16" t="s">
        <v>174</v>
      </c>
      <c r="D196" s="17" t="s">
        <v>194</v>
      </c>
      <c r="E196" s="26" t="s">
        <v>308</v>
      </c>
      <c r="F196" s="19" t="s">
        <v>301</v>
      </c>
      <c r="G196" s="20">
        <v>5.25</v>
      </c>
      <c r="H196" s="21">
        <v>5</v>
      </c>
      <c r="I196" s="20">
        <v>7.75</v>
      </c>
      <c r="J196" s="20">
        <v>5.5</v>
      </c>
      <c r="K196" s="20">
        <v>6</v>
      </c>
      <c r="L196" s="20"/>
      <c r="M196" s="22">
        <v>16.75</v>
      </c>
      <c r="N196" s="24">
        <v>18</v>
      </c>
      <c r="O196" s="20">
        <v>18.5</v>
      </c>
    </row>
    <row r="197" spans="1:15" s="4" customFormat="1" ht="21.75" customHeight="1">
      <c r="A197" s="40">
        <v>9</v>
      </c>
      <c r="B197" s="15">
        <v>83</v>
      </c>
      <c r="C197" s="16" t="s">
        <v>309</v>
      </c>
      <c r="D197" s="17" t="s">
        <v>310</v>
      </c>
      <c r="E197" s="26" t="s">
        <v>311</v>
      </c>
      <c r="F197" s="19" t="s">
        <v>301</v>
      </c>
      <c r="G197" s="20">
        <v>4.25</v>
      </c>
      <c r="H197" s="21">
        <v>5</v>
      </c>
      <c r="I197" s="20">
        <v>7.25</v>
      </c>
      <c r="J197" s="20">
        <v>2</v>
      </c>
      <c r="K197" s="20"/>
      <c r="L197" s="20"/>
      <c r="M197" s="22">
        <v>6.25</v>
      </c>
      <c r="N197" s="24">
        <v>16.5</v>
      </c>
      <c r="O197" s="20">
        <v>13.5</v>
      </c>
    </row>
    <row r="198" spans="1:15" s="4" customFormat="1" ht="21.75" customHeight="1">
      <c r="A198" s="40">
        <v>10</v>
      </c>
      <c r="B198" s="15">
        <v>90</v>
      </c>
      <c r="C198" s="16" t="s">
        <v>170</v>
      </c>
      <c r="D198" s="17" t="s">
        <v>41</v>
      </c>
      <c r="E198" s="18">
        <v>36108</v>
      </c>
      <c r="F198" s="19" t="s">
        <v>301</v>
      </c>
      <c r="G198" s="20">
        <v>3.75</v>
      </c>
      <c r="H198" s="21">
        <v>6</v>
      </c>
      <c r="I198" s="20">
        <v>6.5</v>
      </c>
      <c r="J198" s="20">
        <v>5</v>
      </c>
      <c r="K198" s="20"/>
      <c r="L198" s="20"/>
      <c r="M198" s="22">
        <v>8.75</v>
      </c>
      <c r="N198" s="24">
        <v>16.25</v>
      </c>
      <c r="O198" s="20">
        <v>15.25</v>
      </c>
    </row>
    <row r="199" spans="1:15" s="4" customFormat="1" ht="21.75" customHeight="1">
      <c r="A199" s="40">
        <v>11</v>
      </c>
      <c r="B199" s="15">
        <v>108</v>
      </c>
      <c r="C199" s="16" t="s">
        <v>312</v>
      </c>
      <c r="D199" s="17" t="s">
        <v>122</v>
      </c>
      <c r="E199" s="18">
        <v>35983</v>
      </c>
      <c r="F199" s="19" t="s">
        <v>301</v>
      </c>
      <c r="G199" s="20">
        <v>4.25</v>
      </c>
      <c r="H199" s="21">
        <v>5.5</v>
      </c>
      <c r="I199" s="20">
        <v>6</v>
      </c>
      <c r="J199" s="20">
        <v>5.5</v>
      </c>
      <c r="K199" s="20"/>
      <c r="L199" s="20"/>
      <c r="M199" s="22">
        <v>9.75</v>
      </c>
      <c r="N199" s="24">
        <v>15.75</v>
      </c>
      <c r="O199" s="20">
        <v>15.75</v>
      </c>
    </row>
    <row r="200" spans="1:15" s="4" customFormat="1" ht="21.75" customHeight="1">
      <c r="A200" s="40">
        <v>12</v>
      </c>
      <c r="B200" s="15">
        <v>116</v>
      </c>
      <c r="C200" s="16" t="s">
        <v>111</v>
      </c>
      <c r="D200" s="17" t="s">
        <v>128</v>
      </c>
      <c r="E200" s="18">
        <v>35916</v>
      </c>
      <c r="F200" s="19" t="s">
        <v>301</v>
      </c>
      <c r="G200" s="20">
        <v>3.75</v>
      </c>
      <c r="H200" s="21">
        <v>5.5</v>
      </c>
      <c r="I200" s="20">
        <v>4</v>
      </c>
      <c r="J200" s="20">
        <v>5</v>
      </c>
      <c r="K200" s="20"/>
      <c r="L200" s="20"/>
      <c r="M200" s="22">
        <v>8.75</v>
      </c>
      <c r="N200" s="24">
        <v>13.25</v>
      </c>
      <c r="O200" s="20">
        <v>12.75</v>
      </c>
    </row>
    <row r="201" spans="1:15" s="4" customFormat="1" ht="21.75" customHeight="1">
      <c r="A201" s="40">
        <v>13</v>
      </c>
      <c r="B201" s="15">
        <v>133</v>
      </c>
      <c r="C201" s="16" t="s">
        <v>198</v>
      </c>
      <c r="D201" s="17" t="s">
        <v>47</v>
      </c>
      <c r="E201" s="18">
        <v>36080</v>
      </c>
      <c r="F201" s="19" t="s">
        <v>301</v>
      </c>
      <c r="G201" s="20">
        <v>3.75</v>
      </c>
      <c r="H201" s="21">
        <v>5</v>
      </c>
      <c r="I201" s="20">
        <v>4.25</v>
      </c>
      <c r="J201" s="20">
        <v>7</v>
      </c>
      <c r="K201" s="20"/>
      <c r="L201" s="20"/>
      <c r="M201" s="22">
        <v>10.75</v>
      </c>
      <c r="N201" s="24">
        <v>13</v>
      </c>
      <c r="O201" s="20">
        <v>15</v>
      </c>
    </row>
    <row r="202" spans="1:15" s="4" customFormat="1" ht="21.75" customHeight="1">
      <c r="A202" s="40">
        <v>14</v>
      </c>
      <c r="B202" s="15">
        <v>140</v>
      </c>
      <c r="C202" s="16" t="s">
        <v>313</v>
      </c>
      <c r="D202" s="17" t="s">
        <v>314</v>
      </c>
      <c r="E202" s="18">
        <v>36072</v>
      </c>
      <c r="F202" s="19" t="s">
        <v>301</v>
      </c>
      <c r="G202" s="20">
        <v>5</v>
      </c>
      <c r="H202" s="21">
        <v>4</v>
      </c>
      <c r="I202" s="20">
        <v>4.75</v>
      </c>
      <c r="J202" s="20">
        <v>6</v>
      </c>
      <c r="K202" s="20"/>
      <c r="L202" s="20"/>
      <c r="M202" s="22">
        <v>11</v>
      </c>
      <c r="N202" s="24">
        <v>13.75</v>
      </c>
      <c r="O202" s="20">
        <v>15.75</v>
      </c>
    </row>
    <row r="203" spans="1:15" s="4" customFormat="1" ht="21.75" customHeight="1">
      <c r="A203" s="40">
        <v>15</v>
      </c>
      <c r="B203" s="15">
        <v>151</v>
      </c>
      <c r="C203" s="16" t="s">
        <v>174</v>
      </c>
      <c r="D203" s="17" t="s">
        <v>315</v>
      </c>
      <c r="E203" s="26" t="s">
        <v>316</v>
      </c>
      <c r="F203" s="19" t="s">
        <v>301</v>
      </c>
      <c r="G203" s="20">
        <v>4.5</v>
      </c>
      <c r="H203" s="21">
        <v>6</v>
      </c>
      <c r="I203" s="20">
        <v>3.25</v>
      </c>
      <c r="J203" s="20">
        <v>7</v>
      </c>
      <c r="K203" s="20">
        <v>6</v>
      </c>
      <c r="L203" s="20"/>
      <c r="M203" s="22">
        <v>17.5</v>
      </c>
      <c r="N203" s="24">
        <v>13.75</v>
      </c>
      <c r="O203" s="20">
        <v>14.75</v>
      </c>
    </row>
    <row r="204" spans="1:15" s="4" customFormat="1" ht="21.75" customHeight="1">
      <c r="A204" s="40">
        <v>16</v>
      </c>
      <c r="B204" s="15">
        <v>170</v>
      </c>
      <c r="C204" s="16" t="s">
        <v>53</v>
      </c>
      <c r="D204" s="17" t="s">
        <v>52</v>
      </c>
      <c r="E204" s="26" t="s">
        <v>254</v>
      </c>
      <c r="F204" s="19" t="s">
        <v>301</v>
      </c>
      <c r="G204" s="20">
        <v>7</v>
      </c>
      <c r="H204" s="21">
        <v>4.5</v>
      </c>
      <c r="I204" s="20">
        <v>7.5</v>
      </c>
      <c r="J204" s="20">
        <v>7</v>
      </c>
      <c r="K204" s="20"/>
      <c r="L204" s="20"/>
      <c r="M204" s="22">
        <v>14</v>
      </c>
      <c r="N204" s="24">
        <v>19</v>
      </c>
      <c r="O204" s="20">
        <v>21.5</v>
      </c>
    </row>
    <row r="205" spans="1:15" s="4" customFormat="1" ht="21.75" customHeight="1">
      <c r="A205" s="40">
        <v>17</v>
      </c>
      <c r="B205" s="15">
        <v>198</v>
      </c>
      <c r="C205" s="16" t="s">
        <v>317</v>
      </c>
      <c r="D205" s="17" t="s">
        <v>318</v>
      </c>
      <c r="E205" s="18">
        <v>36073</v>
      </c>
      <c r="F205" s="19" t="s">
        <v>301</v>
      </c>
      <c r="G205" s="20">
        <v>2.5</v>
      </c>
      <c r="H205" s="21">
        <v>5.5</v>
      </c>
      <c r="I205" s="20">
        <v>5.5</v>
      </c>
      <c r="J205" s="20">
        <v>4</v>
      </c>
      <c r="K205" s="20"/>
      <c r="L205" s="20"/>
      <c r="M205" s="22">
        <v>6.5</v>
      </c>
      <c r="N205" s="24">
        <v>13.5</v>
      </c>
      <c r="O205" s="20">
        <v>12</v>
      </c>
    </row>
    <row r="206" spans="1:15" s="4" customFormat="1" ht="21.75" customHeight="1">
      <c r="A206" s="40">
        <v>18</v>
      </c>
      <c r="B206" s="15">
        <v>210</v>
      </c>
      <c r="C206" s="16" t="s">
        <v>319</v>
      </c>
      <c r="D206" s="17" t="s">
        <v>320</v>
      </c>
      <c r="E206" s="18">
        <v>36017</v>
      </c>
      <c r="F206" s="19" t="s">
        <v>301</v>
      </c>
      <c r="G206" s="20">
        <v>3.5</v>
      </c>
      <c r="H206" s="21">
        <v>4</v>
      </c>
      <c r="I206" s="20">
        <v>7</v>
      </c>
      <c r="J206" s="20">
        <v>6</v>
      </c>
      <c r="K206" s="20"/>
      <c r="L206" s="20"/>
      <c r="M206" s="22">
        <v>9.5</v>
      </c>
      <c r="N206" s="24">
        <v>14.5</v>
      </c>
      <c r="O206" s="20">
        <v>16.5</v>
      </c>
    </row>
    <row r="207" spans="1:15" s="4" customFormat="1" ht="21.75" customHeight="1">
      <c r="A207" s="40">
        <v>19</v>
      </c>
      <c r="B207" s="15">
        <v>216</v>
      </c>
      <c r="C207" s="16" t="s">
        <v>53</v>
      </c>
      <c r="D207" s="17" t="s">
        <v>148</v>
      </c>
      <c r="E207" s="26" t="s">
        <v>247</v>
      </c>
      <c r="F207" s="19" t="s">
        <v>301</v>
      </c>
      <c r="G207" s="20">
        <v>4.25</v>
      </c>
      <c r="H207" s="21">
        <v>6</v>
      </c>
      <c r="I207" s="20">
        <v>3.75</v>
      </c>
      <c r="J207" s="20">
        <v>4</v>
      </c>
      <c r="K207" s="20"/>
      <c r="L207" s="20"/>
      <c r="M207" s="22">
        <v>8.25</v>
      </c>
      <c r="N207" s="24">
        <v>14</v>
      </c>
      <c r="O207" s="20">
        <v>12</v>
      </c>
    </row>
    <row r="208" spans="1:15" s="4" customFormat="1" ht="21.75" customHeight="1">
      <c r="A208" s="40">
        <v>20</v>
      </c>
      <c r="B208" s="15">
        <v>220</v>
      </c>
      <c r="C208" s="16" t="s">
        <v>78</v>
      </c>
      <c r="D208" s="17" t="s">
        <v>279</v>
      </c>
      <c r="E208" s="26" t="s">
        <v>321</v>
      </c>
      <c r="F208" s="19" t="s">
        <v>301</v>
      </c>
      <c r="G208" s="20">
        <v>5</v>
      </c>
      <c r="H208" s="21">
        <v>5</v>
      </c>
      <c r="I208" s="20">
        <v>6.75</v>
      </c>
      <c r="J208" s="20">
        <v>4</v>
      </c>
      <c r="K208" s="20">
        <v>7.5</v>
      </c>
      <c r="L208" s="20"/>
      <c r="M208" s="22">
        <v>16.5</v>
      </c>
      <c r="N208" s="24">
        <v>16.75</v>
      </c>
      <c r="O208" s="20">
        <v>15.75</v>
      </c>
    </row>
    <row r="209" spans="1:17" s="4" customFormat="1" ht="21.75" customHeight="1">
      <c r="A209" s="40">
        <v>21</v>
      </c>
      <c r="B209" s="15">
        <v>229</v>
      </c>
      <c r="C209" s="16" t="s">
        <v>322</v>
      </c>
      <c r="D209" s="17" t="s">
        <v>323</v>
      </c>
      <c r="E209" s="26" t="s">
        <v>324</v>
      </c>
      <c r="F209" s="19" t="s">
        <v>301</v>
      </c>
      <c r="G209" s="20">
        <v>5</v>
      </c>
      <c r="H209" s="21">
        <v>7</v>
      </c>
      <c r="I209" s="20">
        <v>4</v>
      </c>
      <c r="J209" s="20">
        <v>5.5</v>
      </c>
      <c r="K209" s="20"/>
      <c r="L209" s="20"/>
      <c r="M209" s="22">
        <v>10.5</v>
      </c>
      <c r="N209" s="24">
        <v>16</v>
      </c>
      <c r="O209" s="20">
        <v>14.5</v>
      </c>
    </row>
    <row r="210" spans="1:17" s="4" customFormat="1" ht="21.75" customHeight="1">
      <c r="A210" s="40">
        <v>22</v>
      </c>
      <c r="B210" s="15">
        <v>231</v>
      </c>
      <c r="C210" s="16" t="s">
        <v>21</v>
      </c>
      <c r="D210" s="17" t="s">
        <v>325</v>
      </c>
      <c r="E210" s="18">
        <v>35837</v>
      </c>
      <c r="F210" s="19" t="s">
        <v>301</v>
      </c>
      <c r="G210" s="20">
        <v>4.25</v>
      </c>
      <c r="H210" s="21">
        <v>6</v>
      </c>
      <c r="I210" s="20">
        <v>3.75</v>
      </c>
      <c r="J210" s="20">
        <v>7</v>
      </c>
      <c r="K210" s="20"/>
      <c r="L210" s="20"/>
      <c r="M210" s="22">
        <v>11.25</v>
      </c>
      <c r="N210" s="24">
        <v>14</v>
      </c>
      <c r="O210" s="20">
        <v>15</v>
      </c>
    </row>
    <row r="211" spans="1:17" s="4" customFormat="1" ht="21.75" customHeight="1">
      <c r="A211" s="40">
        <v>23</v>
      </c>
      <c r="B211" s="15">
        <v>238</v>
      </c>
      <c r="C211" s="16" t="s">
        <v>53</v>
      </c>
      <c r="D211" s="17" t="s">
        <v>223</v>
      </c>
      <c r="E211" s="26" t="s">
        <v>326</v>
      </c>
      <c r="F211" s="19" t="s">
        <v>301</v>
      </c>
      <c r="G211" s="20">
        <v>6.5</v>
      </c>
      <c r="H211" s="21">
        <v>6</v>
      </c>
      <c r="I211" s="20">
        <v>5.5</v>
      </c>
      <c r="J211" s="20">
        <v>5</v>
      </c>
      <c r="K211" s="20">
        <v>6.5</v>
      </c>
      <c r="L211" s="20"/>
      <c r="M211" s="22">
        <v>18</v>
      </c>
      <c r="N211" s="24">
        <v>18</v>
      </c>
      <c r="O211" s="20">
        <v>17</v>
      </c>
    </row>
    <row r="212" spans="1:17" s="4" customFormat="1" ht="21.75" customHeight="1">
      <c r="A212" s="40">
        <v>24</v>
      </c>
      <c r="B212" s="15">
        <v>249</v>
      </c>
      <c r="C212" s="16" t="s">
        <v>174</v>
      </c>
      <c r="D212" s="17" t="s">
        <v>58</v>
      </c>
      <c r="E212" s="26" t="s">
        <v>327</v>
      </c>
      <c r="F212" s="19" t="s">
        <v>301</v>
      </c>
      <c r="G212" s="20">
        <v>6.5</v>
      </c>
      <c r="H212" s="21">
        <v>5.5</v>
      </c>
      <c r="I212" s="20">
        <v>4</v>
      </c>
      <c r="J212" s="20">
        <v>7.5</v>
      </c>
      <c r="K212" s="20">
        <v>9.5</v>
      </c>
      <c r="L212" s="20"/>
      <c r="M212" s="22">
        <v>23.5</v>
      </c>
      <c r="N212" s="24">
        <v>16</v>
      </c>
      <c r="O212" s="20">
        <v>18</v>
      </c>
    </row>
    <row r="213" spans="1:17" s="4" customFormat="1" ht="21.75" customHeight="1">
      <c r="A213" s="40">
        <v>25</v>
      </c>
      <c r="B213" s="15">
        <v>260</v>
      </c>
      <c r="C213" s="16" t="s">
        <v>78</v>
      </c>
      <c r="D213" s="17" t="s">
        <v>64</v>
      </c>
      <c r="E213" s="18">
        <v>36137</v>
      </c>
      <c r="F213" s="19" t="s">
        <v>301</v>
      </c>
      <c r="G213" s="20">
        <v>5</v>
      </c>
      <c r="H213" s="21">
        <v>5</v>
      </c>
      <c r="I213" s="20">
        <v>4.5</v>
      </c>
      <c r="J213" s="20">
        <v>6</v>
      </c>
      <c r="K213" s="20"/>
      <c r="L213" s="20"/>
      <c r="M213" s="22">
        <v>11</v>
      </c>
      <c r="N213" s="24">
        <v>14.5</v>
      </c>
      <c r="O213" s="20">
        <v>15.5</v>
      </c>
    </row>
    <row r="214" spans="1:17" s="4" customFormat="1" ht="21.75" customHeight="1">
      <c r="A214" s="40">
        <v>26</v>
      </c>
      <c r="B214" s="15">
        <v>296</v>
      </c>
      <c r="C214" s="16" t="s">
        <v>150</v>
      </c>
      <c r="D214" s="17" t="s">
        <v>328</v>
      </c>
      <c r="E214" s="18">
        <v>36039</v>
      </c>
      <c r="F214" s="19" t="s">
        <v>301</v>
      </c>
      <c r="G214" s="20">
        <v>4.25</v>
      </c>
      <c r="H214" s="21">
        <v>6</v>
      </c>
      <c r="I214" s="20">
        <v>4.75</v>
      </c>
      <c r="J214" s="20">
        <v>4</v>
      </c>
      <c r="K214" s="20"/>
      <c r="L214" s="20"/>
      <c r="M214" s="22">
        <v>8.25</v>
      </c>
      <c r="N214" s="24">
        <v>15</v>
      </c>
      <c r="O214" s="20">
        <v>13</v>
      </c>
    </row>
    <row r="215" spans="1:17" s="4" customFormat="1" ht="21.75" customHeight="1">
      <c r="A215" s="40">
        <v>27</v>
      </c>
      <c r="B215" s="15">
        <v>337</v>
      </c>
      <c r="C215" s="16" t="s">
        <v>129</v>
      </c>
      <c r="D215" s="17" t="s">
        <v>84</v>
      </c>
      <c r="E215" s="18">
        <v>35835</v>
      </c>
      <c r="F215" s="19" t="s">
        <v>301</v>
      </c>
      <c r="G215" s="20">
        <v>4</v>
      </c>
      <c r="H215" s="21">
        <v>5</v>
      </c>
      <c r="I215" s="20">
        <v>6.25</v>
      </c>
      <c r="J215" s="20">
        <v>5</v>
      </c>
      <c r="K215" s="20"/>
      <c r="L215" s="20"/>
      <c r="M215" s="22">
        <v>9</v>
      </c>
      <c r="N215" s="24">
        <v>15.25</v>
      </c>
      <c r="O215" s="20">
        <v>15.25</v>
      </c>
    </row>
    <row r="216" spans="1:17" s="4" customFormat="1" ht="21.75" customHeight="1">
      <c r="A216" s="40">
        <v>28</v>
      </c>
      <c r="B216" s="15">
        <v>338</v>
      </c>
      <c r="C216" s="16" t="s">
        <v>60</v>
      </c>
      <c r="D216" s="17" t="s">
        <v>84</v>
      </c>
      <c r="E216" s="18">
        <v>36079</v>
      </c>
      <c r="F216" s="19" t="s">
        <v>301</v>
      </c>
      <c r="G216" s="20">
        <v>5.25</v>
      </c>
      <c r="H216" s="21">
        <v>6</v>
      </c>
      <c r="I216" s="20">
        <v>4.5</v>
      </c>
      <c r="J216" s="20">
        <v>4.5</v>
      </c>
      <c r="K216" s="20">
        <v>9</v>
      </c>
      <c r="L216" s="20"/>
      <c r="M216" s="22">
        <v>18.75</v>
      </c>
      <c r="N216" s="24">
        <v>15.75</v>
      </c>
      <c r="O216" s="20">
        <v>14.25</v>
      </c>
    </row>
    <row r="217" spans="1:17" s="4" customFormat="1" ht="21.75" customHeight="1">
      <c r="A217" s="40">
        <v>29</v>
      </c>
      <c r="B217" s="15">
        <v>346</v>
      </c>
      <c r="C217" s="16" t="s">
        <v>329</v>
      </c>
      <c r="D217" s="17" t="s">
        <v>330</v>
      </c>
      <c r="E217" s="26" t="s">
        <v>331</v>
      </c>
      <c r="F217" s="19" t="s">
        <v>301</v>
      </c>
      <c r="G217" s="20">
        <v>4.5</v>
      </c>
      <c r="H217" s="21">
        <v>5</v>
      </c>
      <c r="I217" s="20">
        <v>5.5</v>
      </c>
      <c r="J217" s="20">
        <v>3.5</v>
      </c>
      <c r="K217" s="20">
        <v>5</v>
      </c>
      <c r="L217" s="20"/>
      <c r="M217" s="22">
        <v>13</v>
      </c>
      <c r="N217" s="24">
        <v>15</v>
      </c>
      <c r="O217" s="20">
        <v>13.5</v>
      </c>
    </row>
    <row r="218" spans="1:17" s="4" customFormat="1" ht="21.75" customHeight="1">
      <c r="A218" s="40">
        <v>30</v>
      </c>
      <c r="B218" s="15">
        <v>352</v>
      </c>
      <c r="C218" s="16" t="s">
        <v>317</v>
      </c>
      <c r="D218" s="17" t="s">
        <v>87</v>
      </c>
      <c r="E218" s="26" t="s">
        <v>332</v>
      </c>
      <c r="F218" s="19" t="s">
        <v>301</v>
      </c>
      <c r="G218" s="20">
        <v>6</v>
      </c>
      <c r="H218" s="21">
        <v>4</v>
      </c>
      <c r="I218" s="20">
        <v>5</v>
      </c>
      <c r="J218" s="20"/>
      <c r="K218" s="20"/>
      <c r="L218" s="20">
        <v>4</v>
      </c>
      <c r="M218" s="22">
        <v>6</v>
      </c>
      <c r="N218" s="24">
        <v>15</v>
      </c>
      <c r="O218" s="20">
        <v>11</v>
      </c>
    </row>
    <row r="219" spans="1:17" s="4" customFormat="1" ht="21.75" customHeight="1">
      <c r="A219" s="40">
        <v>31</v>
      </c>
      <c r="B219" s="15">
        <v>377</v>
      </c>
      <c r="C219" s="16" t="s">
        <v>270</v>
      </c>
      <c r="D219" s="17" t="s">
        <v>333</v>
      </c>
      <c r="E219" s="26" t="s">
        <v>334</v>
      </c>
      <c r="F219" s="19" t="s">
        <v>301</v>
      </c>
      <c r="G219" s="20">
        <v>6</v>
      </c>
      <c r="H219" s="21">
        <v>6</v>
      </c>
      <c r="I219" s="20">
        <v>5.5</v>
      </c>
      <c r="J219" s="20">
        <v>8</v>
      </c>
      <c r="K219" s="20">
        <v>9.5</v>
      </c>
      <c r="L219" s="20"/>
      <c r="M219" s="22">
        <v>23.5</v>
      </c>
      <c r="N219" s="24">
        <v>17.5</v>
      </c>
      <c r="O219" s="20">
        <v>19.5</v>
      </c>
    </row>
    <row r="220" spans="1:17" s="4" customFormat="1" ht="21.75" customHeight="1">
      <c r="A220" s="40">
        <v>32</v>
      </c>
      <c r="B220" s="15">
        <v>378</v>
      </c>
      <c r="C220" s="16" t="s">
        <v>174</v>
      </c>
      <c r="D220" s="17" t="s">
        <v>335</v>
      </c>
      <c r="E220" s="26" t="s">
        <v>199</v>
      </c>
      <c r="F220" s="19" t="s">
        <v>301</v>
      </c>
      <c r="G220" s="20">
        <v>4.25</v>
      </c>
      <c r="H220" s="21">
        <v>5.5</v>
      </c>
      <c r="I220" s="20">
        <v>6.25</v>
      </c>
      <c r="J220" s="20">
        <v>8</v>
      </c>
      <c r="K220" s="20">
        <v>7.5</v>
      </c>
      <c r="L220" s="20"/>
      <c r="M220" s="22">
        <v>19.75</v>
      </c>
      <c r="N220" s="24">
        <v>16</v>
      </c>
      <c r="O220" s="20">
        <v>18.5</v>
      </c>
    </row>
    <row r="221" spans="1:17" ht="21.75" customHeight="1">
      <c r="A221" s="57"/>
      <c r="B221" s="57"/>
      <c r="C221" s="58"/>
      <c r="D221" s="59"/>
      <c r="E221" s="57"/>
      <c r="F221" s="57"/>
      <c r="G221" s="60">
        <f t="shared" ref="G221:L221" si="3">COUNTIF(G189:G220,"&gt;=5")</f>
        <v>16</v>
      </c>
      <c r="H221" s="60">
        <f t="shared" si="3"/>
        <v>26</v>
      </c>
      <c r="I221" s="60">
        <f t="shared" si="3"/>
        <v>15</v>
      </c>
      <c r="J221" s="60">
        <f t="shared" si="3"/>
        <v>19</v>
      </c>
      <c r="K221" s="60">
        <f t="shared" si="3"/>
        <v>10</v>
      </c>
      <c r="L221" s="60">
        <f t="shared" si="3"/>
        <v>0</v>
      </c>
      <c r="M221" s="60"/>
      <c r="N221" s="19"/>
      <c r="O221" s="19"/>
    </row>
    <row r="222" spans="1:17">
      <c r="A222" s="1" t="s">
        <v>0</v>
      </c>
      <c r="B222"/>
      <c r="C222"/>
      <c r="D222" s="181" t="s">
        <v>1</v>
      </c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3" t="s">
        <v>336</v>
      </c>
    </row>
    <row r="223" spans="1:17">
      <c r="A223" s="1"/>
      <c r="B223"/>
      <c r="C223"/>
      <c r="D223" s="32"/>
      <c r="E223" s="2"/>
      <c r="F223" s="2"/>
      <c r="G223" s="2"/>
      <c r="H223" s="2"/>
      <c r="I223" s="2"/>
      <c r="J223" s="2"/>
      <c r="K223" s="2"/>
      <c r="L223" s="4"/>
    </row>
    <row r="224" spans="1:17">
      <c r="A224" s="5" t="s">
        <v>3</v>
      </c>
      <c r="B224" s="33" t="s">
        <v>4</v>
      </c>
      <c r="C224" s="34" t="s">
        <v>99</v>
      </c>
      <c r="D224" s="35"/>
      <c r="E224" s="36" t="s">
        <v>100</v>
      </c>
      <c r="F224" s="36" t="s">
        <v>101</v>
      </c>
      <c r="G224" s="8" t="s">
        <v>8</v>
      </c>
      <c r="H224" s="9" t="s">
        <v>9</v>
      </c>
      <c r="I224" s="8" t="s">
        <v>10</v>
      </c>
      <c r="J224" s="10" t="s">
        <v>11</v>
      </c>
      <c r="K224" s="10" t="s">
        <v>251</v>
      </c>
      <c r="L224" s="10" t="s">
        <v>252</v>
      </c>
      <c r="M224" s="13" t="s">
        <v>16</v>
      </c>
      <c r="N224" s="61" t="s">
        <v>337</v>
      </c>
      <c r="O224" s="62"/>
      <c r="P224" s="63"/>
      <c r="Q224" s="64"/>
    </row>
    <row r="225" spans="1:17" s="4" customFormat="1" ht="18.75" customHeight="1">
      <c r="A225" s="38">
        <v>1</v>
      </c>
      <c r="B225" s="15">
        <v>3</v>
      </c>
      <c r="C225" s="16" t="s">
        <v>338</v>
      </c>
      <c r="D225" s="17" t="s">
        <v>19</v>
      </c>
      <c r="E225" s="26" t="s">
        <v>159</v>
      </c>
      <c r="F225" s="19" t="s">
        <v>339</v>
      </c>
      <c r="G225" s="20">
        <v>6.5</v>
      </c>
      <c r="H225" s="21">
        <v>4</v>
      </c>
      <c r="I225" s="20">
        <v>5.5</v>
      </c>
      <c r="J225" s="20"/>
      <c r="K225" s="20">
        <v>5</v>
      </c>
      <c r="L225" s="20"/>
      <c r="M225" s="24">
        <v>16</v>
      </c>
      <c r="N225" s="65">
        <v>9</v>
      </c>
      <c r="O225" s="66"/>
      <c r="P225" s="67"/>
      <c r="Q225" s="68"/>
    </row>
    <row r="226" spans="1:17" s="4" customFormat="1" ht="18.75" customHeight="1">
      <c r="A226" s="40">
        <v>2</v>
      </c>
      <c r="B226" s="15">
        <v>17</v>
      </c>
      <c r="C226" s="16" t="s">
        <v>340</v>
      </c>
      <c r="D226" s="17" t="s">
        <v>10</v>
      </c>
      <c r="E226" s="26" t="s">
        <v>159</v>
      </c>
      <c r="F226" s="19" t="s">
        <v>339</v>
      </c>
      <c r="G226" s="20">
        <v>6.5</v>
      </c>
      <c r="H226" s="21">
        <v>5</v>
      </c>
      <c r="I226" s="20">
        <v>3</v>
      </c>
      <c r="J226" s="20"/>
      <c r="K226" s="20">
        <v>4</v>
      </c>
      <c r="L226" s="20"/>
      <c r="M226" s="24">
        <v>14.5</v>
      </c>
      <c r="N226" s="65">
        <v>9</v>
      </c>
      <c r="O226" s="66"/>
      <c r="P226" s="67"/>
      <c r="Q226" s="68"/>
    </row>
    <row r="227" spans="1:17" s="4" customFormat="1" ht="18.75" customHeight="1">
      <c r="A227" s="40">
        <v>3</v>
      </c>
      <c r="B227" s="15">
        <v>26</v>
      </c>
      <c r="C227" s="16" t="s">
        <v>341</v>
      </c>
      <c r="D227" s="17" t="s">
        <v>187</v>
      </c>
      <c r="E227" s="18">
        <v>35833</v>
      </c>
      <c r="F227" s="19" t="s">
        <v>339</v>
      </c>
      <c r="G227" s="20">
        <v>3.25</v>
      </c>
      <c r="H227" s="21">
        <v>4</v>
      </c>
      <c r="I227" s="20">
        <v>2.25</v>
      </c>
      <c r="J227" s="20"/>
      <c r="K227" s="20">
        <v>6</v>
      </c>
      <c r="L227" s="20">
        <v>6</v>
      </c>
      <c r="M227" s="24">
        <v>9.5</v>
      </c>
      <c r="N227" s="65">
        <v>16</v>
      </c>
      <c r="O227" s="66"/>
      <c r="P227" s="67"/>
      <c r="Q227" s="68"/>
    </row>
    <row r="228" spans="1:17" s="4" customFormat="1" ht="18.75" customHeight="1">
      <c r="A228" s="40">
        <v>4</v>
      </c>
      <c r="B228" s="15">
        <v>48</v>
      </c>
      <c r="C228" s="16" t="s">
        <v>342</v>
      </c>
      <c r="D228" s="17" t="s">
        <v>193</v>
      </c>
      <c r="E228" s="26" t="s">
        <v>343</v>
      </c>
      <c r="F228" s="19" t="s">
        <v>339</v>
      </c>
      <c r="G228" s="20">
        <v>2.25</v>
      </c>
      <c r="H228" s="21">
        <v>2</v>
      </c>
      <c r="I228" s="20">
        <v>3.5</v>
      </c>
      <c r="J228" s="20"/>
      <c r="K228" s="20">
        <v>5</v>
      </c>
      <c r="L228" s="20">
        <v>3</v>
      </c>
      <c r="M228" s="24">
        <v>7.75</v>
      </c>
      <c r="N228" s="65">
        <v>10</v>
      </c>
      <c r="O228" s="66"/>
      <c r="P228" s="67"/>
      <c r="Q228" s="68"/>
    </row>
    <row r="229" spans="1:17" s="4" customFormat="1" ht="18.75" customHeight="1">
      <c r="A229" s="40">
        <v>5</v>
      </c>
      <c r="B229" s="15">
        <v>52</v>
      </c>
      <c r="C229" s="16" t="s">
        <v>344</v>
      </c>
      <c r="D229" s="17" t="s">
        <v>345</v>
      </c>
      <c r="E229" s="26" t="s">
        <v>346</v>
      </c>
      <c r="F229" s="19" t="s">
        <v>339</v>
      </c>
      <c r="G229" s="20">
        <v>4.25</v>
      </c>
      <c r="H229" s="21">
        <v>7</v>
      </c>
      <c r="I229" s="20">
        <v>4.5</v>
      </c>
      <c r="J229" s="20"/>
      <c r="K229" s="20">
        <v>6</v>
      </c>
      <c r="L229" s="20"/>
      <c r="M229" s="24">
        <v>15.75</v>
      </c>
      <c r="N229" s="65">
        <v>13</v>
      </c>
      <c r="O229" s="66"/>
      <c r="P229" s="67"/>
      <c r="Q229" s="68"/>
    </row>
    <row r="230" spans="1:17" s="4" customFormat="1" ht="18.75" customHeight="1">
      <c r="A230" s="40">
        <v>6</v>
      </c>
      <c r="B230" s="15">
        <v>55</v>
      </c>
      <c r="C230" s="16" t="s">
        <v>347</v>
      </c>
      <c r="D230" s="17" t="s">
        <v>348</v>
      </c>
      <c r="E230" s="18">
        <v>35954</v>
      </c>
      <c r="F230" s="19" t="s">
        <v>339</v>
      </c>
      <c r="G230" s="20">
        <v>3</v>
      </c>
      <c r="H230" s="21">
        <v>4</v>
      </c>
      <c r="I230" s="20">
        <v>3.5</v>
      </c>
      <c r="J230" s="20"/>
      <c r="K230" s="20">
        <v>5</v>
      </c>
      <c r="L230" s="20"/>
      <c r="M230" s="24">
        <v>10.5</v>
      </c>
      <c r="N230" s="65">
        <v>9</v>
      </c>
      <c r="O230" s="66"/>
      <c r="P230" s="67"/>
      <c r="Q230" s="68"/>
    </row>
    <row r="231" spans="1:17" s="4" customFormat="1" ht="18.75" customHeight="1">
      <c r="A231" s="40">
        <v>7</v>
      </c>
      <c r="B231" s="15">
        <v>76</v>
      </c>
      <c r="C231" s="16" t="s">
        <v>153</v>
      </c>
      <c r="D231" s="17" t="s">
        <v>349</v>
      </c>
      <c r="E231" s="26" t="s">
        <v>350</v>
      </c>
      <c r="F231" s="19" t="s">
        <v>339</v>
      </c>
      <c r="G231" s="20">
        <v>4.5</v>
      </c>
      <c r="H231" s="21">
        <v>5</v>
      </c>
      <c r="I231" s="20">
        <v>6.75</v>
      </c>
      <c r="J231" s="20"/>
      <c r="K231" s="20">
        <v>7</v>
      </c>
      <c r="L231" s="20">
        <v>7</v>
      </c>
      <c r="M231" s="24">
        <v>16.25</v>
      </c>
      <c r="N231" s="65">
        <v>19</v>
      </c>
      <c r="O231" s="66"/>
      <c r="P231" s="67"/>
      <c r="Q231" s="68"/>
    </row>
    <row r="232" spans="1:17" s="4" customFormat="1" ht="18.75" customHeight="1">
      <c r="A232" s="40">
        <v>8</v>
      </c>
      <c r="B232" s="15">
        <v>80</v>
      </c>
      <c r="C232" s="16" t="s">
        <v>177</v>
      </c>
      <c r="D232" s="17" t="s">
        <v>351</v>
      </c>
      <c r="E232" s="18">
        <v>35896</v>
      </c>
      <c r="F232" s="19" t="s">
        <v>339</v>
      </c>
      <c r="G232" s="20">
        <v>5.25</v>
      </c>
      <c r="H232" s="21">
        <v>5.5</v>
      </c>
      <c r="I232" s="20">
        <v>7</v>
      </c>
      <c r="J232" s="20"/>
      <c r="K232" s="20">
        <v>6</v>
      </c>
      <c r="L232" s="20"/>
      <c r="M232" s="24">
        <v>17.75</v>
      </c>
      <c r="N232" s="65">
        <v>11.5</v>
      </c>
      <c r="O232" s="66"/>
      <c r="P232" s="67"/>
      <c r="Q232" s="68"/>
    </row>
    <row r="233" spans="1:17" s="4" customFormat="1" ht="18.75" customHeight="1">
      <c r="A233" s="40">
        <v>9</v>
      </c>
      <c r="B233" s="15">
        <v>85</v>
      </c>
      <c r="C233" s="16" t="s">
        <v>352</v>
      </c>
      <c r="D233" s="17" t="s">
        <v>310</v>
      </c>
      <c r="E233" s="26" t="s">
        <v>334</v>
      </c>
      <c r="F233" s="19" t="s">
        <v>339</v>
      </c>
      <c r="G233" s="20">
        <v>3.25</v>
      </c>
      <c r="H233" s="21">
        <v>6.5</v>
      </c>
      <c r="I233" s="20">
        <v>5</v>
      </c>
      <c r="J233" s="20"/>
      <c r="K233" s="20">
        <v>7</v>
      </c>
      <c r="L233" s="20">
        <v>8</v>
      </c>
      <c r="M233" s="24">
        <v>14.75</v>
      </c>
      <c r="N233" s="65">
        <v>21.5</v>
      </c>
      <c r="O233" s="66"/>
      <c r="P233" s="67"/>
      <c r="Q233" s="68"/>
    </row>
    <row r="234" spans="1:17" s="4" customFormat="1" ht="18.75" customHeight="1">
      <c r="A234" s="40">
        <v>10</v>
      </c>
      <c r="B234" s="15">
        <v>102</v>
      </c>
      <c r="C234" s="16" t="s">
        <v>29</v>
      </c>
      <c r="D234" s="17" t="s">
        <v>120</v>
      </c>
      <c r="E234" s="18">
        <v>35735</v>
      </c>
      <c r="F234" s="19" t="s">
        <v>339</v>
      </c>
      <c r="G234" s="20">
        <v>3.25</v>
      </c>
      <c r="H234" s="21">
        <v>6</v>
      </c>
      <c r="I234" s="20">
        <v>5.25</v>
      </c>
      <c r="J234" s="20"/>
      <c r="K234" s="20">
        <v>6</v>
      </c>
      <c r="L234" s="20">
        <v>5</v>
      </c>
      <c r="M234" s="24">
        <v>14.5</v>
      </c>
      <c r="N234" s="65">
        <v>17</v>
      </c>
      <c r="O234" s="66"/>
      <c r="P234" s="67"/>
      <c r="Q234" s="68"/>
    </row>
    <row r="235" spans="1:17" s="4" customFormat="1" ht="18.75" customHeight="1">
      <c r="A235" s="40">
        <v>11</v>
      </c>
      <c r="B235" s="15">
        <v>120</v>
      </c>
      <c r="C235" s="16" t="s">
        <v>26</v>
      </c>
      <c r="D235" s="17" t="s">
        <v>206</v>
      </c>
      <c r="E235" s="26" t="s">
        <v>353</v>
      </c>
      <c r="F235" s="19" t="s">
        <v>339</v>
      </c>
      <c r="G235" s="20">
        <v>3</v>
      </c>
      <c r="H235" s="21">
        <v>6</v>
      </c>
      <c r="I235" s="20">
        <v>6.5</v>
      </c>
      <c r="J235" s="20"/>
      <c r="K235" s="20">
        <v>6</v>
      </c>
      <c r="L235" s="20"/>
      <c r="M235" s="24">
        <v>15.5</v>
      </c>
      <c r="N235" s="65">
        <v>12</v>
      </c>
      <c r="O235" s="66"/>
      <c r="P235" s="67"/>
      <c r="Q235" s="68"/>
    </row>
    <row r="236" spans="1:17" s="4" customFormat="1" ht="18.75" customHeight="1">
      <c r="A236" s="40">
        <v>12</v>
      </c>
      <c r="B236" s="15">
        <v>138</v>
      </c>
      <c r="C236" s="16" t="s">
        <v>184</v>
      </c>
      <c r="D236" s="17" t="s">
        <v>133</v>
      </c>
      <c r="E236" s="26" t="s">
        <v>159</v>
      </c>
      <c r="F236" s="19" t="s">
        <v>339</v>
      </c>
      <c r="G236" s="20">
        <v>4.25</v>
      </c>
      <c r="H236" s="21">
        <v>6</v>
      </c>
      <c r="I236" s="20">
        <v>2.75</v>
      </c>
      <c r="J236" s="20"/>
      <c r="K236" s="20">
        <v>6</v>
      </c>
      <c r="L236" s="20"/>
      <c r="M236" s="24">
        <v>13</v>
      </c>
      <c r="N236" s="65">
        <v>12</v>
      </c>
      <c r="O236" s="66"/>
      <c r="P236" s="67"/>
      <c r="Q236" s="68"/>
    </row>
    <row r="237" spans="1:17" s="4" customFormat="1" ht="18.75" customHeight="1">
      <c r="A237" s="40">
        <v>13</v>
      </c>
      <c r="B237" s="15">
        <v>139</v>
      </c>
      <c r="C237" s="16" t="s">
        <v>155</v>
      </c>
      <c r="D237" s="17" t="s">
        <v>133</v>
      </c>
      <c r="E237" s="18">
        <v>35861</v>
      </c>
      <c r="F237" s="19" t="s">
        <v>339</v>
      </c>
      <c r="G237" s="20">
        <v>5</v>
      </c>
      <c r="H237" s="21">
        <v>6</v>
      </c>
      <c r="I237" s="20">
        <v>3</v>
      </c>
      <c r="J237" s="20"/>
      <c r="K237" s="20">
        <v>5</v>
      </c>
      <c r="L237" s="20"/>
      <c r="M237" s="24">
        <v>14</v>
      </c>
      <c r="N237" s="65">
        <v>11</v>
      </c>
      <c r="O237" s="66"/>
      <c r="P237" s="67"/>
      <c r="Q237" s="68"/>
    </row>
    <row r="238" spans="1:17" s="4" customFormat="1" ht="18.75" customHeight="1">
      <c r="A238" s="40">
        <v>14</v>
      </c>
      <c r="B238" s="15">
        <v>146</v>
      </c>
      <c r="C238" s="16" t="s">
        <v>53</v>
      </c>
      <c r="D238" s="17" t="s">
        <v>134</v>
      </c>
      <c r="E238" s="18">
        <v>36074</v>
      </c>
      <c r="F238" s="19" t="s">
        <v>339</v>
      </c>
      <c r="G238" s="20">
        <v>5.5</v>
      </c>
      <c r="H238" s="21">
        <v>7</v>
      </c>
      <c r="I238" s="20">
        <v>4</v>
      </c>
      <c r="J238" s="20"/>
      <c r="K238" s="20">
        <v>7.5</v>
      </c>
      <c r="L238" s="20">
        <v>7</v>
      </c>
      <c r="M238" s="24">
        <v>16.5</v>
      </c>
      <c r="N238" s="65">
        <v>21.5</v>
      </c>
      <c r="O238" s="66"/>
      <c r="P238" s="67"/>
      <c r="Q238" s="68"/>
    </row>
    <row r="239" spans="1:17" s="4" customFormat="1" ht="18.75" customHeight="1">
      <c r="A239" s="40">
        <v>15</v>
      </c>
      <c r="B239" s="15">
        <v>166</v>
      </c>
      <c r="C239" s="16" t="s">
        <v>317</v>
      </c>
      <c r="D239" s="17" t="s">
        <v>354</v>
      </c>
      <c r="E239" s="26" t="s">
        <v>355</v>
      </c>
      <c r="F239" s="19" t="s">
        <v>339</v>
      </c>
      <c r="G239" s="20">
        <v>3</v>
      </c>
      <c r="H239" s="21">
        <v>6.5</v>
      </c>
      <c r="I239" s="20">
        <v>5</v>
      </c>
      <c r="J239" s="20"/>
      <c r="K239" s="20">
        <v>6.5</v>
      </c>
      <c r="L239" s="20"/>
      <c r="M239" s="24">
        <v>14.5</v>
      </c>
      <c r="N239" s="65">
        <v>13</v>
      </c>
      <c r="O239" s="66"/>
      <c r="P239" s="67"/>
      <c r="Q239" s="68"/>
    </row>
    <row r="240" spans="1:17" s="4" customFormat="1" ht="18.75" customHeight="1">
      <c r="A240" s="40">
        <v>16</v>
      </c>
      <c r="B240" s="15">
        <v>184</v>
      </c>
      <c r="C240" s="16" t="s">
        <v>356</v>
      </c>
      <c r="D240" s="17" t="s">
        <v>140</v>
      </c>
      <c r="E240" s="26" t="s">
        <v>357</v>
      </c>
      <c r="F240" s="19" t="s">
        <v>339</v>
      </c>
      <c r="G240" s="20">
        <v>4.5</v>
      </c>
      <c r="H240" s="21">
        <v>3.5</v>
      </c>
      <c r="I240" s="20">
        <v>7.5</v>
      </c>
      <c r="J240" s="20"/>
      <c r="K240" s="20">
        <v>5.5</v>
      </c>
      <c r="L240" s="20">
        <v>-1</v>
      </c>
      <c r="M240" s="24">
        <v>15.5</v>
      </c>
      <c r="N240" s="65">
        <v>8</v>
      </c>
      <c r="O240" s="66"/>
      <c r="P240" s="67"/>
      <c r="Q240" s="68"/>
    </row>
    <row r="241" spans="1:17" s="4" customFormat="1" ht="18.75" customHeight="1">
      <c r="A241" s="40">
        <v>17</v>
      </c>
      <c r="B241" s="15">
        <v>185</v>
      </c>
      <c r="C241" s="16" t="s">
        <v>309</v>
      </c>
      <c r="D241" s="17" t="s">
        <v>140</v>
      </c>
      <c r="E241" s="26" t="s">
        <v>358</v>
      </c>
      <c r="F241" s="19" t="s">
        <v>339</v>
      </c>
      <c r="G241" s="20">
        <v>5</v>
      </c>
      <c r="H241" s="21">
        <v>5.5</v>
      </c>
      <c r="I241" s="20">
        <v>8</v>
      </c>
      <c r="J241" s="20"/>
      <c r="K241" s="69">
        <v>6.5</v>
      </c>
      <c r="L241" s="69"/>
      <c r="M241" s="24">
        <v>18.5</v>
      </c>
      <c r="N241" s="65">
        <v>12</v>
      </c>
      <c r="O241" s="66"/>
      <c r="P241" s="67"/>
      <c r="Q241" s="68"/>
    </row>
    <row r="242" spans="1:17" s="4" customFormat="1" ht="18.75" customHeight="1">
      <c r="A242" s="40">
        <v>18</v>
      </c>
      <c r="B242" s="15">
        <v>186</v>
      </c>
      <c r="C242" s="16" t="s">
        <v>78</v>
      </c>
      <c r="D242" s="17" t="s">
        <v>140</v>
      </c>
      <c r="E242" s="18">
        <v>36044</v>
      </c>
      <c r="F242" s="19" t="s">
        <v>339</v>
      </c>
      <c r="G242" s="20">
        <v>5</v>
      </c>
      <c r="H242" s="21">
        <v>6</v>
      </c>
      <c r="I242" s="20">
        <v>7.75</v>
      </c>
      <c r="J242" s="20"/>
      <c r="K242" s="20">
        <v>8</v>
      </c>
      <c r="L242" s="20">
        <v>6</v>
      </c>
      <c r="M242" s="24">
        <v>18.75</v>
      </c>
      <c r="N242" s="65">
        <v>20</v>
      </c>
      <c r="O242" s="66"/>
      <c r="P242" s="67"/>
      <c r="Q242" s="68"/>
    </row>
    <row r="243" spans="1:17" s="4" customFormat="1" ht="18.75" customHeight="1">
      <c r="A243" s="40">
        <v>19</v>
      </c>
      <c r="B243" s="15">
        <v>206</v>
      </c>
      <c r="C243" s="16" t="s">
        <v>359</v>
      </c>
      <c r="D243" s="17" t="s">
        <v>360</v>
      </c>
      <c r="E243" s="26" t="s">
        <v>361</v>
      </c>
      <c r="F243" s="19" t="s">
        <v>339</v>
      </c>
      <c r="G243" s="20">
        <v>3</v>
      </c>
      <c r="H243" s="21">
        <v>6</v>
      </c>
      <c r="I243" s="20">
        <v>4.25</v>
      </c>
      <c r="J243" s="20"/>
      <c r="K243" s="20">
        <v>6.5</v>
      </c>
      <c r="L243" s="20"/>
      <c r="M243" s="24">
        <v>13.25</v>
      </c>
      <c r="N243" s="65">
        <v>12.5</v>
      </c>
      <c r="O243" s="66"/>
      <c r="P243" s="67"/>
      <c r="Q243" s="68"/>
    </row>
    <row r="244" spans="1:17" s="4" customFormat="1" ht="18.75" customHeight="1">
      <c r="A244" s="40">
        <v>20</v>
      </c>
      <c r="B244" s="15">
        <v>207</v>
      </c>
      <c r="C244" s="16" t="s">
        <v>347</v>
      </c>
      <c r="D244" s="17" t="s">
        <v>360</v>
      </c>
      <c r="E244" s="26" t="s">
        <v>362</v>
      </c>
      <c r="F244" s="19" t="s">
        <v>339</v>
      </c>
      <c r="G244" s="20">
        <v>0.5</v>
      </c>
      <c r="H244" s="21">
        <v>6</v>
      </c>
      <c r="I244" s="20">
        <v>4.5</v>
      </c>
      <c r="J244" s="20"/>
      <c r="K244" s="20">
        <v>7</v>
      </c>
      <c r="L244" s="20">
        <v>4</v>
      </c>
      <c r="M244" s="24">
        <v>11</v>
      </c>
      <c r="N244" s="65">
        <v>17</v>
      </c>
      <c r="O244" s="66"/>
      <c r="P244" s="67"/>
      <c r="Q244" s="68"/>
    </row>
    <row r="245" spans="1:17" s="4" customFormat="1" ht="18.75" customHeight="1">
      <c r="A245" s="40">
        <v>21</v>
      </c>
      <c r="B245" s="15">
        <v>232</v>
      </c>
      <c r="C245" s="16" t="s">
        <v>363</v>
      </c>
      <c r="D245" s="17" t="s">
        <v>364</v>
      </c>
      <c r="E245" s="26" t="s">
        <v>365</v>
      </c>
      <c r="F245" s="19" t="s">
        <v>339</v>
      </c>
      <c r="G245" s="20">
        <v>4</v>
      </c>
      <c r="H245" s="21">
        <v>5</v>
      </c>
      <c r="I245" s="20">
        <v>5.25</v>
      </c>
      <c r="J245" s="20"/>
      <c r="K245" s="20">
        <v>6</v>
      </c>
      <c r="L245" s="20">
        <v>4.5</v>
      </c>
      <c r="M245" s="24">
        <v>14.25</v>
      </c>
      <c r="N245" s="65">
        <v>15.5</v>
      </c>
      <c r="O245" s="66"/>
      <c r="P245" s="67"/>
      <c r="Q245" s="68"/>
    </row>
    <row r="246" spans="1:17" s="4" customFormat="1" ht="18.75" customHeight="1">
      <c r="A246" s="40">
        <v>22</v>
      </c>
      <c r="B246" s="15">
        <v>233</v>
      </c>
      <c r="C246" s="16" t="s">
        <v>366</v>
      </c>
      <c r="D246" s="17" t="s">
        <v>367</v>
      </c>
      <c r="E246" s="26" t="s">
        <v>123</v>
      </c>
      <c r="F246" s="19" t="s">
        <v>339</v>
      </c>
      <c r="G246" s="20">
        <v>3.5</v>
      </c>
      <c r="H246" s="21">
        <v>6</v>
      </c>
      <c r="I246" s="20">
        <v>3.5</v>
      </c>
      <c r="J246" s="20"/>
      <c r="K246" s="20">
        <v>5.5</v>
      </c>
      <c r="L246" s="20"/>
      <c r="M246" s="24">
        <v>13</v>
      </c>
      <c r="N246" s="65">
        <v>11.5</v>
      </c>
      <c r="O246" s="66"/>
      <c r="P246" s="67"/>
      <c r="Q246" s="68"/>
    </row>
    <row r="247" spans="1:17" s="4" customFormat="1" ht="18.75" customHeight="1">
      <c r="A247" s="40">
        <v>23</v>
      </c>
      <c r="B247" s="15">
        <v>240</v>
      </c>
      <c r="C247" s="16" t="s">
        <v>53</v>
      </c>
      <c r="D247" s="17" t="s">
        <v>223</v>
      </c>
      <c r="E247" s="26" t="s">
        <v>368</v>
      </c>
      <c r="F247" s="19" t="s">
        <v>339</v>
      </c>
      <c r="G247" s="20">
        <v>5</v>
      </c>
      <c r="H247" s="21">
        <v>3.5</v>
      </c>
      <c r="I247" s="20">
        <v>3.5</v>
      </c>
      <c r="J247" s="20"/>
      <c r="K247" s="20">
        <v>6.5</v>
      </c>
      <c r="L247" s="20">
        <v>4.5</v>
      </c>
      <c r="M247" s="24">
        <v>12</v>
      </c>
      <c r="N247" s="65">
        <v>14.5</v>
      </c>
      <c r="O247" s="66"/>
      <c r="P247" s="67"/>
      <c r="Q247" s="68"/>
    </row>
    <row r="248" spans="1:17" s="4" customFormat="1" ht="18.75" customHeight="1">
      <c r="A248" s="40">
        <v>24</v>
      </c>
      <c r="B248" s="15">
        <v>250</v>
      </c>
      <c r="C248" s="16" t="s">
        <v>293</v>
      </c>
      <c r="D248" s="17" t="s">
        <v>58</v>
      </c>
      <c r="E248" s="26" t="s">
        <v>326</v>
      </c>
      <c r="F248" s="19" t="s">
        <v>339</v>
      </c>
      <c r="G248" s="20">
        <v>4.25</v>
      </c>
      <c r="H248" s="21">
        <v>5.5</v>
      </c>
      <c r="I248" s="20">
        <v>4.5</v>
      </c>
      <c r="J248" s="20">
        <v>4</v>
      </c>
      <c r="K248" s="20">
        <v>6.5</v>
      </c>
      <c r="L248" s="20"/>
      <c r="M248" s="24">
        <v>14.25</v>
      </c>
      <c r="N248" s="65">
        <v>12</v>
      </c>
      <c r="O248" s="66"/>
      <c r="P248" s="67"/>
      <c r="Q248" s="68"/>
    </row>
    <row r="249" spans="1:17" s="4" customFormat="1" ht="18.75" customHeight="1">
      <c r="A249" s="40">
        <v>25</v>
      </c>
      <c r="B249" s="15">
        <v>252</v>
      </c>
      <c r="C249" s="16" t="s">
        <v>369</v>
      </c>
      <c r="D249" s="17" t="s">
        <v>370</v>
      </c>
      <c r="E249" s="18">
        <v>36076</v>
      </c>
      <c r="F249" s="19" t="s">
        <v>339</v>
      </c>
      <c r="G249" s="20">
        <v>5</v>
      </c>
      <c r="H249" s="21">
        <v>6</v>
      </c>
      <c r="I249" s="20">
        <v>3.5</v>
      </c>
      <c r="J249" s="20"/>
      <c r="K249" s="20">
        <v>7</v>
      </c>
      <c r="L249" s="20"/>
      <c r="M249" s="24">
        <v>14.5</v>
      </c>
      <c r="N249" s="65">
        <v>13</v>
      </c>
      <c r="O249" s="66"/>
      <c r="P249" s="67"/>
      <c r="Q249" s="68"/>
    </row>
    <row r="250" spans="1:17" s="4" customFormat="1" ht="18.75" customHeight="1">
      <c r="A250" s="40">
        <v>26</v>
      </c>
      <c r="B250" s="15">
        <v>261</v>
      </c>
      <c r="C250" s="16" t="s">
        <v>60</v>
      </c>
      <c r="D250" s="17" t="s">
        <v>64</v>
      </c>
      <c r="E250" s="26" t="s">
        <v>371</v>
      </c>
      <c r="F250" s="19" t="s">
        <v>339</v>
      </c>
      <c r="G250" s="20">
        <v>4.25</v>
      </c>
      <c r="H250" s="21">
        <v>6</v>
      </c>
      <c r="I250" s="20">
        <v>5.25</v>
      </c>
      <c r="J250" s="20"/>
      <c r="K250" s="20">
        <v>5.5</v>
      </c>
      <c r="L250" s="20"/>
      <c r="M250" s="24">
        <v>15.5</v>
      </c>
      <c r="N250" s="65">
        <v>11.5</v>
      </c>
      <c r="O250" s="66"/>
      <c r="P250" s="67"/>
      <c r="Q250" s="68"/>
    </row>
    <row r="251" spans="1:17" s="4" customFormat="1" ht="18.75" customHeight="1">
      <c r="A251" s="40">
        <v>27</v>
      </c>
      <c r="B251" s="15">
        <v>262</v>
      </c>
      <c r="C251" s="16" t="s">
        <v>174</v>
      </c>
      <c r="D251" s="17" t="s">
        <v>64</v>
      </c>
      <c r="E251" s="26" t="s">
        <v>126</v>
      </c>
      <c r="F251" s="19" t="s">
        <v>339</v>
      </c>
      <c r="G251" s="20">
        <v>3</v>
      </c>
      <c r="H251" s="21">
        <v>4</v>
      </c>
      <c r="I251" s="20">
        <v>5.25</v>
      </c>
      <c r="J251" s="20"/>
      <c r="K251" s="20">
        <v>5</v>
      </c>
      <c r="L251" s="20"/>
      <c r="M251" s="24">
        <v>12.25</v>
      </c>
      <c r="N251" s="65">
        <v>9</v>
      </c>
      <c r="O251" s="66"/>
      <c r="P251" s="67"/>
      <c r="Q251" s="68"/>
    </row>
    <row r="252" spans="1:17" s="4" customFormat="1" ht="18.75" customHeight="1">
      <c r="A252" s="40">
        <v>28</v>
      </c>
      <c r="B252" s="15">
        <v>268</v>
      </c>
      <c r="C252" s="16" t="s">
        <v>174</v>
      </c>
      <c r="D252" s="17" t="s">
        <v>67</v>
      </c>
      <c r="E252" s="26" t="s">
        <v>372</v>
      </c>
      <c r="F252" s="19" t="s">
        <v>339</v>
      </c>
      <c r="G252" s="20">
        <v>5.25</v>
      </c>
      <c r="H252" s="21">
        <v>4</v>
      </c>
      <c r="I252" s="20">
        <v>2.5</v>
      </c>
      <c r="J252" s="20"/>
      <c r="K252" s="20">
        <v>7.5</v>
      </c>
      <c r="L252" s="20"/>
      <c r="M252" s="24">
        <v>11.75</v>
      </c>
      <c r="N252" s="65">
        <v>11.5</v>
      </c>
      <c r="O252" s="66"/>
      <c r="P252" s="67"/>
      <c r="Q252" s="68"/>
    </row>
    <row r="253" spans="1:17" s="4" customFormat="1" ht="18.75" customHeight="1">
      <c r="A253" s="40">
        <v>29</v>
      </c>
      <c r="B253" s="15">
        <v>269</v>
      </c>
      <c r="C253" s="16" t="s">
        <v>88</v>
      </c>
      <c r="D253" s="17" t="s">
        <v>67</v>
      </c>
      <c r="E253" s="18">
        <v>35895</v>
      </c>
      <c r="F253" s="19" t="s">
        <v>339</v>
      </c>
      <c r="G253" s="20">
        <v>5.25</v>
      </c>
      <c r="H253" s="21">
        <v>5</v>
      </c>
      <c r="I253" s="20">
        <v>1.75</v>
      </c>
      <c r="J253" s="20"/>
      <c r="K253" s="20">
        <v>8.5</v>
      </c>
      <c r="L253" s="20">
        <v>6.5</v>
      </c>
      <c r="M253" s="24">
        <v>12</v>
      </c>
      <c r="N253" s="65">
        <v>20</v>
      </c>
      <c r="O253" s="66"/>
      <c r="P253" s="67"/>
      <c r="Q253" s="68"/>
    </row>
    <row r="254" spans="1:17" s="4" customFormat="1" ht="18.75" customHeight="1">
      <c r="A254" s="40">
        <v>30</v>
      </c>
      <c r="B254" s="15">
        <v>280</v>
      </c>
      <c r="C254" s="16" t="s">
        <v>373</v>
      </c>
      <c r="D254" s="17" t="s">
        <v>374</v>
      </c>
      <c r="E254" s="26" t="s">
        <v>204</v>
      </c>
      <c r="F254" s="19" t="s">
        <v>339</v>
      </c>
      <c r="G254" s="20">
        <v>5</v>
      </c>
      <c r="H254" s="21">
        <v>5</v>
      </c>
      <c r="I254" s="20">
        <v>5</v>
      </c>
      <c r="J254" s="20"/>
      <c r="K254" s="20">
        <v>8</v>
      </c>
      <c r="L254" s="20">
        <v>7</v>
      </c>
      <c r="M254" s="24">
        <v>15</v>
      </c>
      <c r="N254" s="65">
        <v>20</v>
      </c>
      <c r="O254" s="66"/>
      <c r="P254" s="67"/>
      <c r="Q254" s="68"/>
    </row>
    <row r="255" spans="1:17" s="4" customFormat="1" ht="18.75" customHeight="1">
      <c r="A255" s="40">
        <v>31</v>
      </c>
      <c r="B255" s="15">
        <v>297</v>
      </c>
      <c r="C255" s="16" t="s">
        <v>375</v>
      </c>
      <c r="D255" s="17" t="s">
        <v>328</v>
      </c>
      <c r="E255" s="26" t="s">
        <v>201</v>
      </c>
      <c r="F255" s="19" t="s">
        <v>339</v>
      </c>
      <c r="G255" s="20">
        <v>4</v>
      </c>
      <c r="H255" s="21">
        <v>6</v>
      </c>
      <c r="I255" s="20">
        <v>6.5</v>
      </c>
      <c r="J255" s="20"/>
      <c r="K255" s="20">
        <v>5.5</v>
      </c>
      <c r="L255" s="20"/>
      <c r="M255" s="24">
        <v>16.5</v>
      </c>
      <c r="N255" s="65">
        <v>11.5</v>
      </c>
      <c r="O255" s="66"/>
      <c r="P255" s="67"/>
      <c r="Q255" s="68"/>
    </row>
    <row r="256" spans="1:17" s="4" customFormat="1" ht="18.75" customHeight="1">
      <c r="A256" s="40">
        <v>32</v>
      </c>
      <c r="B256" s="15">
        <v>333</v>
      </c>
      <c r="C256" s="16" t="s">
        <v>376</v>
      </c>
      <c r="D256" s="17" t="s">
        <v>81</v>
      </c>
      <c r="E256" s="26" t="s">
        <v>201</v>
      </c>
      <c r="F256" s="19" t="s">
        <v>339</v>
      </c>
      <c r="G256" s="20">
        <v>1.5</v>
      </c>
      <c r="H256" s="21">
        <v>5</v>
      </c>
      <c r="I256" s="20">
        <v>6</v>
      </c>
      <c r="J256" s="20"/>
      <c r="K256" s="20">
        <v>8</v>
      </c>
      <c r="L256" s="20">
        <v>2.5</v>
      </c>
      <c r="M256" s="24">
        <v>12.5</v>
      </c>
      <c r="N256" s="65">
        <v>15.5</v>
      </c>
      <c r="O256" s="66"/>
      <c r="P256" s="67"/>
      <c r="Q256" s="68"/>
    </row>
    <row r="257" spans="1:17" s="4" customFormat="1" ht="18.75" customHeight="1">
      <c r="A257" s="40">
        <v>33</v>
      </c>
      <c r="B257" s="15">
        <v>359</v>
      </c>
      <c r="C257" s="16" t="s">
        <v>53</v>
      </c>
      <c r="D257" s="17" t="s">
        <v>89</v>
      </c>
      <c r="E257" s="26" t="s">
        <v>145</v>
      </c>
      <c r="F257" s="19" t="s">
        <v>339</v>
      </c>
      <c r="G257" s="20">
        <v>4.25</v>
      </c>
      <c r="H257" s="21">
        <v>4</v>
      </c>
      <c r="I257" s="20">
        <v>6.25</v>
      </c>
      <c r="J257" s="20"/>
      <c r="K257" s="20">
        <v>7.5</v>
      </c>
      <c r="L257" s="20"/>
      <c r="M257" s="24">
        <v>14.5</v>
      </c>
      <c r="N257" s="65">
        <v>11.5</v>
      </c>
      <c r="O257" s="66"/>
      <c r="P257" s="67"/>
      <c r="Q257" s="68"/>
    </row>
    <row r="258" spans="1:17" s="4" customFormat="1" ht="18.75" customHeight="1">
      <c r="A258" s="40">
        <v>34</v>
      </c>
      <c r="B258" s="15">
        <v>360</v>
      </c>
      <c r="C258" s="16" t="s">
        <v>377</v>
      </c>
      <c r="D258" s="17" t="s">
        <v>89</v>
      </c>
      <c r="E258" s="18">
        <v>36101</v>
      </c>
      <c r="F258" s="19" t="s">
        <v>339</v>
      </c>
      <c r="G258" s="20">
        <v>4</v>
      </c>
      <c r="H258" s="21">
        <v>5</v>
      </c>
      <c r="I258" s="20">
        <v>6.75</v>
      </c>
      <c r="J258" s="20"/>
      <c r="K258" s="20">
        <v>5.5</v>
      </c>
      <c r="L258" s="20"/>
      <c r="M258" s="24">
        <v>15.75</v>
      </c>
      <c r="N258" s="65">
        <v>10.5</v>
      </c>
      <c r="O258" s="66"/>
      <c r="P258" s="67"/>
      <c r="Q258" s="68"/>
    </row>
    <row r="259" spans="1:17" s="4" customFormat="1" ht="18.75" customHeight="1">
      <c r="A259" s="40">
        <v>35</v>
      </c>
      <c r="B259" s="15">
        <v>364</v>
      </c>
      <c r="C259" s="16" t="s">
        <v>378</v>
      </c>
      <c r="D259" s="17" t="s">
        <v>92</v>
      </c>
      <c r="E259" s="26" t="s">
        <v>379</v>
      </c>
      <c r="F259" s="19" t="s">
        <v>339</v>
      </c>
      <c r="G259" s="20">
        <v>2</v>
      </c>
      <c r="H259" s="21">
        <v>5</v>
      </c>
      <c r="I259" s="20">
        <v>2.25</v>
      </c>
      <c r="J259" s="20"/>
      <c r="K259" s="20">
        <v>5.5</v>
      </c>
      <c r="L259" s="20">
        <v>4</v>
      </c>
      <c r="M259" s="24">
        <v>9.25</v>
      </c>
      <c r="N259" s="65">
        <v>14.5</v>
      </c>
      <c r="O259" s="66"/>
      <c r="P259" s="67"/>
      <c r="Q259" s="68"/>
    </row>
    <row r="260" spans="1:17" s="4" customFormat="1" ht="18.75" customHeight="1">
      <c r="A260" s="40">
        <v>36</v>
      </c>
      <c r="B260" s="15">
        <v>373</v>
      </c>
      <c r="C260" s="16" t="s">
        <v>174</v>
      </c>
      <c r="D260" s="17" t="s">
        <v>243</v>
      </c>
      <c r="E260" s="26" t="s">
        <v>380</v>
      </c>
      <c r="F260" s="19" t="s">
        <v>339</v>
      </c>
      <c r="G260" s="20">
        <v>3.75</v>
      </c>
      <c r="H260" s="21">
        <v>6</v>
      </c>
      <c r="I260" s="20">
        <v>3.5</v>
      </c>
      <c r="J260" s="20"/>
      <c r="K260" s="20">
        <v>6</v>
      </c>
      <c r="L260" s="20"/>
      <c r="M260" s="24">
        <v>13.25</v>
      </c>
      <c r="N260" s="65">
        <v>12</v>
      </c>
      <c r="O260" s="66"/>
      <c r="P260" s="67"/>
      <c r="Q260" s="68"/>
    </row>
    <row r="261" spans="1:17" s="4" customFormat="1" ht="18.75" customHeight="1">
      <c r="A261" s="40">
        <v>37</v>
      </c>
      <c r="B261" s="15">
        <v>388</v>
      </c>
      <c r="C261" s="16" t="s">
        <v>381</v>
      </c>
      <c r="D261" s="17" t="s">
        <v>95</v>
      </c>
      <c r="E261" s="18">
        <v>36081</v>
      </c>
      <c r="F261" s="19" t="s">
        <v>339</v>
      </c>
      <c r="G261" s="20">
        <v>2</v>
      </c>
      <c r="H261" s="21">
        <v>7</v>
      </c>
      <c r="I261" s="20">
        <v>6.25</v>
      </c>
      <c r="J261" s="20"/>
      <c r="K261" s="20">
        <v>5.5</v>
      </c>
      <c r="L261" s="20"/>
      <c r="M261" s="24">
        <v>15.25</v>
      </c>
      <c r="N261" s="65">
        <v>12.5</v>
      </c>
      <c r="O261" s="66"/>
      <c r="P261" s="67"/>
      <c r="Q261" s="68"/>
    </row>
    <row r="262" spans="1:17" s="4" customFormat="1" ht="18.75" customHeight="1">
      <c r="A262" s="40">
        <v>38</v>
      </c>
      <c r="B262" s="15">
        <v>394</v>
      </c>
      <c r="C262" s="16" t="s">
        <v>21</v>
      </c>
      <c r="D262" s="17" t="s">
        <v>249</v>
      </c>
      <c r="E262" s="26" t="s">
        <v>382</v>
      </c>
      <c r="F262" s="19" t="s">
        <v>339</v>
      </c>
      <c r="G262" s="20">
        <v>3.5</v>
      </c>
      <c r="H262" s="21">
        <v>6</v>
      </c>
      <c r="I262" s="20">
        <v>5.5</v>
      </c>
      <c r="J262" s="20"/>
      <c r="K262" s="20">
        <v>5</v>
      </c>
      <c r="L262" s="20"/>
      <c r="M262" s="24">
        <v>15</v>
      </c>
      <c r="N262" s="65">
        <v>11</v>
      </c>
      <c r="O262" s="66"/>
      <c r="P262" s="67"/>
      <c r="Q262" s="68"/>
    </row>
    <row r="263" spans="1:17" ht="18.75" customHeight="1">
      <c r="A263" s="57"/>
      <c r="B263" s="57"/>
      <c r="C263" s="58"/>
      <c r="D263" s="59"/>
      <c r="E263" s="57"/>
      <c r="F263" s="57"/>
      <c r="G263" s="60">
        <f t="shared" ref="G263:M263" si="4">COUNTIF(G225:G262,"&gt;=5")</f>
        <v>12</v>
      </c>
      <c r="H263" s="60">
        <f t="shared" si="4"/>
        <v>29</v>
      </c>
      <c r="I263" s="60">
        <f t="shared" si="4"/>
        <v>20</v>
      </c>
      <c r="J263" s="60">
        <f t="shared" si="4"/>
        <v>0</v>
      </c>
      <c r="K263" s="60">
        <f t="shared" si="4"/>
        <v>37</v>
      </c>
      <c r="L263" s="60">
        <f t="shared" si="4"/>
        <v>8</v>
      </c>
      <c r="M263" s="60">
        <f t="shared" si="4"/>
        <v>38</v>
      </c>
      <c r="N263" s="19"/>
      <c r="O263" s="70"/>
      <c r="P263" s="31"/>
      <c r="Q263" s="31"/>
    </row>
    <row r="264" spans="1:17">
      <c r="L264" s="4"/>
    </row>
    <row r="265" spans="1:17">
      <c r="L265" s="4"/>
    </row>
    <row r="266" spans="1:17">
      <c r="A266" s="1" t="s">
        <v>0</v>
      </c>
      <c r="B266"/>
      <c r="C266"/>
      <c r="D266" s="181" t="s">
        <v>1</v>
      </c>
      <c r="E266" s="181"/>
      <c r="F266" s="181"/>
      <c r="G266" s="181"/>
      <c r="H266" s="181"/>
      <c r="I266" s="181"/>
      <c r="J266" s="181"/>
      <c r="K266" s="181"/>
      <c r="L266" s="4"/>
    </row>
    <row r="267" spans="1:17">
      <c r="A267" s="1"/>
      <c r="B267"/>
      <c r="C267"/>
      <c r="D267" s="32"/>
      <c r="E267" s="2"/>
      <c r="F267" s="2"/>
      <c r="G267" s="2"/>
      <c r="H267" s="2"/>
      <c r="I267" s="2"/>
      <c r="J267" s="2"/>
      <c r="K267" s="2"/>
      <c r="L267" s="4"/>
    </row>
    <row r="268" spans="1:17" ht="18" customHeight="1">
      <c r="A268" s="5" t="s">
        <v>3</v>
      </c>
      <c r="B268" s="33" t="s">
        <v>4</v>
      </c>
      <c r="C268" s="34" t="s">
        <v>99</v>
      </c>
      <c r="D268" s="35"/>
      <c r="E268" s="36" t="s">
        <v>100</v>
      </c>
      <c r="F268" s="36" t="s">
        <v>101</v>
      </c>
      <c r="G268" s="8" t="s">
        <v>8</v>
      </c>
      <c r="H268" s="9" t="s">
        <v>9</v>
      </c>
      <c r="I268" s="8" t="s">
        <v>10</v>
      </c>
      <c r="J268" s="10" t="s">
        <v>251</v>
      </c>
      <c r="K268" s="71" t="s">
        <v>383</v>
      </c>
      <c r="L268" s="72" t="s">
        <v>384</v>
      </c>
    </row>
    <row r="269" spans="1:17" s="4" customFormat="1" ht="14.25" customHeight="1">
      <c r="A269" s="5">
        <v>1</v>
      </c>
      <c r="B269" s="15">
        <v>18</v>
      </c>
      <c r="C269" s="16" t="s">
        <v>385</v>
      </c>
      <c r="D269" s="17" t="s">
        <v>10</v>
      </c>
      <c r="E269" s="18">
        <v>36104</v>
      </c>
      <c r="F269" s="19" t="s">
        <v>386</v>
      </c>
      <c r="G269" s="20">
        <v>6</v>
      </c>
      <c r="H269" s="21">
        <v>4</v>
      </c>
      <c r="I269" s="20">
        <v>3.25</v>
      </c>
      <c r="J269" s="20">
        <v>3.5</v>
      </c>
      <c r="K269" s="73">
        <f>J269+I269+H269+G269</f>
        <v>16.75</v>
      </c>
      <c r="L269" s="74" t="str">
        <f>IF(OR(K269&lt;=19.5,MIN(F269:J269)=0),"H", IF(AND(K269&gt;=32,MIN(F269:J269)&gt;=7),"Gioi",IF(AND(K269&gt;=26,MIN(F269:J269)&gt;=6),"Kha","")))</f>
        <v>H</v>
      </c>
    </row>
    <row r="270" spans="1:17" s="4" customFormat="1" ht="14.25" customHeight="1">
      <c r="A270" s="5">
        <v>2</v>
      </c>
      <c r="B270" s="15">
        <v>19</v>
      </c>
      <c r="C270" s="16" t="s">
        <v>387</v>
      </c>
      <c r="D270" s="17" t="s">
        <v>10</v>
      </c>
      <c r="E270" s="18">
        <v>36107</v>
      </c>
      <c r="F270" s="19" t="s">
        <v>386</v>
      </c>
      <c r="G270" s="20">
        <v>6.5</v>
      </c>
      <c r="H270" s="21">
        <v>2.5</v>
      </c>
      <c r="I270" s="20">
        <v>5</v>
      </c>
      <c r="J270" s="20">
        <v>6.5</v>
      </c>
      <c r="K270" s="73">
        <f t="shared" ref="K270:K314" si="5">J270+I270+H270+G270</f>
        <v>20.5</v>
      </c>
      <c r="L270" s="74" t="str">
        <f t="shared" ref="L270:L314" si="6">IF(OR(K270&lt;=19.5,MIN(F270:J270)=0),"H", IF(AND(K270&gt;=32,MIN(F270:J270)&gt;=7),"Gioi",IF(AND(K270&gt;=26,MIN(F270:J270)&gt;=6),"Kha","")))</f>
        <v/>
      </c>
    </row>
    <row r="271" spans="1:17" s="4" customFormat="1" ht="14.25" customHeight="1">
      <c r="A271" s="5">
        <v>3</v>
      </c>
      <c r="B271" s="15">
        <v>20</v>
      </c>
      <c r="C271" s="16" t="s">
        <v>388</v>
      </c>
      <c r="D271" s="17" t="s">
        <v>10</v>
      </c>
      <c r="E271" s="26" t="s">
        <v>389</v>
      </c>
      <c r="F271" s="19" t="s">
        <v>386</v>
      </c>
      <c r="G271" s="20">
        <v>6.75</v>
      </c>
      <c r="H271" s="21">
        <v>6</v>
      </c>
      <c r="I271" s="20">
        <v>5.25</v>
      </c>
      <c r="J271" s="20">
        <v>3</v>
      </c>
      <c r="K271" s="73">
        <f t="shared" si="5"/>
        <v>21</v>
      </c>
      <c r="L271" s="74" t="str">
        <f t="shared" si="6"/>
        <v/>
      </c>
    </row>
    <row r="272" spans="1:17" s="4" customFormat="1" ht="14.25" customHeight="1">
      <c r="A272" s="5">
        <v>4</v>
      </c>
      <c r="B272" s="15">
        <v>27</v>
      </c>
      <c r="C272" s="16" t="s">
        <v>313</v>
      </c>
      <c r="D272" s="17" t="s">
        <v>187</v>
      </c>
      <c r="E272" s="18">
        <v>35501</v>
      </c>
      <c r="F272" s="19" t="s">
        <v>386</v>
      </c>
      <c r="G272" s="20">
        <v>4.25</v>
      </c>
      <c r="H272" s="21">
        <v>2.5</v>
      </c>
      <c r="I272" s="20">
        <v>4.25</v>
      </c>
      <c r="J272" s="20">
        <v>2</v>
      </c>
      <c r="K272" s="73">
        <f t="shared" si="5"/>
        <v>13</v>
      </c>
      <c r="L272" s="74" t="str">
        <f t="shared" si="6"/>
        <v>H</v>
      </c>
    </row>
    <row r="273" spans="1:12" s="4" customFormat="1" ht="14.25" customHeight="1">
      <c r="A273" s="5">
        <v>5</v>
      </c>
      <c r="B273" s="15">
        <v>33</v>
      </c>
      <c r="C273" s="16" t="s">
        <v>46</v>
      </c>
      <c r="D273" s="17" t="s">
        <v>30</v>
      </c>
      <c r="E273" s="26" t="s">
        <v>207</v>
      </c>
      <c r="F273" s="19" t="s">
        <v>386</v>
      </c>
      <c r="G273" s="20">
        <v>5</v>
      </c>
      <c r="H273" s="21">
        <v>4</v>
      </c>
      <c r="I273" s="20">
        <v>4.75</v>
      </c>
      <c r="J273" s="20">
        <v>5</v>
      </c>
      <c r="K273" s="73">
        <f t="shared" si="5"/>
        <v>18.75</v>
      </c>
      <c r="L273" s="74" t="str">
        <f t="shared" si="6"/>
        <v>H</v>
      </c>
    </row>
    <row r="274" spans="1:12" s="4" customFormat="1" ht="14.25" customHeight="1">
      <c r="A274" s="5">
        <v>6</v>
      </c>
      <c r="B274" s="15">
        <v>39</v>
      </c>
      <c r="C274" s="16" t="s">
        <v>390</v>
      </c>
      <c r="D274" s="17" t="s">
        <v>257</v>
      </c>
      <c r="E274" s="18">
        <v>36071</v>
      </c>
      <c r="F274" s="19" t="s">
        <v>386</v>
      </c>
      <c r="G274" s="20">
        <v>3.75</v>
      </c>
      <c r="H274" s="21">
        <v>5</v>
      </c>
      <c r="I274" s="20">
        <v>4.5</v>
      </c>
      <c r="J274" s="20">
        <v>5</v>
      </c>
      <c r="K274" s="73">
        <f t="shared" si="5"/>
        <v>18.25</v>
      </c>
      <c r="L274" s="74" t="str">
        <f t="shared" si="6"/>
        <v>H</v>
      </c>
    </row>
    <row r="275" spans="1:12" s="4" customFormat="1" ht="14.25" customHeight="1">
      <c r="A275" s="5">
        <v>7</v>
      </c>
      <c r="B275" s="15">
        <v>43</v>
      </c>
      <c r="C275" s="16" t="s">
        <v>391</v>
      </c>
      <c r="D275" s="17" t="s">
        <v>191</v>
      </c>
      <c r="E275" s="18">
        <v>36139</v>
      </c>
      <c r="F275" s="19" t="s">
        <v>386</v>
      </c>
      <c r="G275" s="20">
        <v>3.25</v>
      </c>
      <c r="H275" s="21">
        <v>4</v>
      </c>
      <c r="I275" s="20">
        <v>5.25</v>
      </c>
      <c r="J275" s="20">
        <v>3.5</v>
      </c>
      <c r="K275" s="73">
        <f t="shared" si="5"/>
        <v>16</v>
      </c>
      <c r="L275" s="74" t="str">
        <f t="shared" si="6"/>
        <v>H</v>
      </c>
    </row>
    <row r="276" spans="1:12" s="4" customFormat="1" ht="14.25" customHeight="1">
      <c r="A276" s="5">
        <v>8</v>
      </c>
      <c r="B276" s="15">
        <v>45</v>
      </c>
      <c r="C276" s="16" t="s">
        <v>256</v>
      </c>
      <c r="D276" s="17" t="s">
        <v>392</v>
      </c>
      <c r="E276" s="18">
        <v>35827</v>
      </c>
      <c r="F276" s="19" t="s">
        <v>386</v>
      </c>
      <c r="G276" s="20">
        <v>2.75</v>
      </c>
      <c r="H276" s="21">
        <v>5</v>
      </c>
      <c r="I276" s="20">
        <v>2.75</v>
      </c>
      <c r="J276" s="20">
        <v>5</v>
      </c>
      <c r="K276" s="73">
        <f t="shared" si="5"/>
        <v>15.5</v>
      </c>
      <c r="L276" s="74" t="str">
        <f t="shared" si="6"/>
        <v>H</v>
      </c>
    </row>
    <row r="277" spans="1:12" s="4" customFormat="1" ht="14.25" customHeight="1">
      <c r="A277" s="5">
        <v>9</v>
      </c>
      <c r="B277" s="15">
        <v>51</v>
      </c>
      <c r="C277" s="16" t="s">
        <v>317</v>
      </c>
      <c r="D277" s="17" t="s">
        <v>112</v>
      </c>
      <c r="E277" s="18" t="s">
        <v>358</v>
      </c>
      <c r="F277" s="19" t="s">
        <v>386</v>
      </c>
      <c r="G277" s="20">
        <v>4.25</v>
      </c>
      <c r="H277" s="21">
        <v>6</v>
      </c>
      <c r="I277" s="20">
        <v>4.25</v>
      </c>
      <c r="J277" s="20">
        <v>6</v>
      </c>
      <c r="K277" s="73">
        <f t="shared" si="5"/>
        <v>20.5</v>
      </c>
      <c r="L277" s="74" t="str">
        <f t="shared" si="6"/>
        <v/>
      </c>
    </row>
    <row r="278" spans="1:12" s="4" customFormat="1" ht="14.25" customHeight="1">
      <c r="A278" s="5">
        <v>10</v>
      </c>
      <c r="B278" s="15">
        <v>53</v>
      </c>
      <c r="C278" s="16" t="s">
        <v>21</v>
      </c>
      <c r="D278" s="17" t="s">
        <v>393</v>
      </c>
      <c r="E278" s="26" t="s">
        <v>394</v>
      </c>
      <c r="F278" s="19" t="s">
        <v>386</v>
      </c>
      <c r="G278" s="20">
        <v>4.25</v>
      </c>
      <c r="H278" s="21">
        <v>5</v>
      </c>
      <c r="I278" s="20">
        <v>5</v>
      </c>
      <c r="J278" s="20">
        <v>5</v>
      </c>
      <c r="K278" s="73">
        <f t="shared" si="5"/>
        <v>19.25</v>
      </c>
      <c r="L278" s="74" t="str">
        <f t="shared" si="6"/>
        <v>H</v>
      </c>
    </row>
    <row r="279" spans="1:12" s="4" customFormat="1" ht="14.25" customHeight="1">
      <c r="A279" s="5">
        <v>11</v>
      </c>
      <c r="B279" s="15">
        <v>70</v>
      </c>
      <c r="C279" s="16" t="s">
        <v>395</v>
      </c>
      <c r="D279" s="17" t="s">
        <v>114</v>
      </c>
      <c r="E279" s="18">
        <v>35984</v>
      </c>
      <c r="F279" s="19" t="s">
        <v>386</v>
      </c>
      <c r="G279" s="20">
        <v>3.25</v>
      </c>
      <c r="H279" s="21">
        <v>5.5</v>
      </c>
      <c r="I279" s="20">
        <v>4.75</v>
      </c>
      <c r="J279" s="20">
        <v>8</v>
      </c>
      <c r="K279" s="73">
        <f t="shared" si="5"/>
        <v>21.5</v>
      </c>
      <c r="L279" s="74" t="str">
        <f t="shared" si="6"/>
        <v/>
      </c>
    </row>
    <row r="280" spans="1:12" s="4" customFormat="1" ht="14.25" customHeight="1">
      <c r="A280" s="5">
        <v>12</v>
      </c>
      <c r="B280" s="15">
        <v>92</v>
      </c>
      <c r="C280" s="16" t="s">
        <v>174</v>
      </c>
      <c r="D280" s="17" t="s">
        <v>396</v>
      </c>
      <c r="E280" s="26" t="s">
        <v>397</v>
      </c>
      <c r="F280" s="19" t="s">
        <v>386</v>
      </c>
      <c r="G280" s="20">
        <v>1.75</v>
      </c>
      <c r="H280" s="21">
        <v>4.5</v>
      </c>
      <c r="I280" s="20">
        <v>6.5</v>
      </c>
      <c r="J280" s="20">
        <v>4.5</v>
      </c>
      <c r="K280" s="73">
        <f t="shared" si="5"/>
        <v>17.25</v>
      </c>
      <c r="L280" s="74" t="str">
        <f t="shared" si="6"/>
        <v>H</v>
      </c>
    </row>
    <row r="281" spans="1:12" s="4" customFormat="1" ht="14.25" customHeight="1">
      <c r="A281" s="5">
        <v>13</v>
      </c>
      <c r="B281" s="15">
        <v>109</v>
      </c>
      <c r="C281" s="16" t="s">
        <v>398</v>
      </c>
      <c r="D281" s="17" t="s">
        <v>122</v>
      </c>
      <c r="E281" s="18">
        <v>36015</v>
      </c>
      <c r="F281" s="19" t="s">
        <v>386</v>
      </c>
      <c r="G281" s="20">
        <v>3.75</v>
      </c>
      <c r="H281" s="21">
        <v>5</v>
      </c>
      <c r="I281" s="20">
        <v>7</v>
      </c>
      <c r="J281" s="20">
        <v>6.5</v>
      </c>
      <c r="K281" s="73">
        <f t="shared" si="5"/>
        <v>22.25</v>
      </c>
      <c r="L281" s="74" t="str">
        <f t="shared" si="6"/>
        <v/>
      </c>
    </row>
    <row r="282" spans="1:12" s="4" customFormat="1" ht="14.25" customHeight="1">
      <c r="A282" s="5">
        <v>14</v>
      </c>
      <c r="B282" s="15">
        <v>117</v>
      </c>
      <c r="C282" s="16" t="s">
        <v>399</v>
      </c>
      <c r="D282" s="17" t="s">
        <v>128</v>
      </c>
      <c r="E282" s="26" t="s">
        <v>400</v>
      </c>
      <c r="F282" s="19" t="s">
        <v>386</v>
      </c>
      <c r="G282" s="20">
        <v>5.25</v>
      </c>
      <c r="H282" s="21">
        <v>6.5</v>
      </c>
      <c r="I282" s="20">
        <v>5.5</v>
      </c>
      <c r="J282" s="20">
        <v>6.5</v>
      </c>
      <c r="K282" s="73">
        <f t="shared" si="5"/>
        <v>23.75</v>
      </c>
      <c r="L282" s="74" t="str">
        <f t="shared" si="6"/>
        <v/>
      </c>
    </row>
    <row r="283" spans="1:12" s="4" customFormat="1" ht="14.25" customHeight="1">
      <c r="A283" s="5">
        <v>15</v>
      </c>
      <c r="B283" s="15">
        <v>124</v>
      </c>
      <c r="C283" s="16" t="s">
        <v>88</v>
      </c>
      <c r="D283" s="17" t="s">
        <v>401</v>
      </c>
      <c r="E283" s="26" t="s">
        <v>362</v>
      </c>
      <c r="F283" s="19" t="s">
        <v>386</v>
      </c>
      <c r="G283" s="20">
        <v>1.25</v>
      </c>
      <c r="H283" s="21">
        <v>4</v>
      </c>
      <c r="I283" s="20">
        <v>4</v>
      </c>
      <c r="J283" s="20">
        <v>3</v>
      </c>
      <c r="K283" s="73">
        <f t="shared" si="5"/>
        <v>12.25</v>
      </c>
      <c r="L283" s="74" t="str">
        <f t="shared" si="6"/>
        <v>H</v>
      </c>
    </row>
    <row r="284" spans="1:12" s="4" customFormat="1" ht="14.25" customHeight="1">
      <c r="A284" s="5">
        <v>16</v>
      </c>
      <c r="B284" s="15">
        <v>141</v>
      </c>
      <c r="C284" s="16" t="s">
        <v>402</v>
      </c>
      <c r="D284" s="17" t="s">
        <v>314</v>
      </c>
      <c r="E284" s="26" t="s">
        <v>403</v>
      </c>
      <c r="F284" s="19" t="s">
        <v>386</v>
      </c>
      <c r="G284" s="20">
        <v>4.5</v>
      </c>
      <c r="H284" s="21">
        <v>5</v>
      </c>
      <c r="I284" s="20">
        <v>5</v>
      </c>
      <c r="J284" s="20">
        <v>5.5</v>
      </c>
      <c r="K284" s="73">
        <f t="shared" si="5"/>
        <v>20</v>
      </c>
      <c r="L284" s="74" t="str">
        <f t="shared" si="6"/>
        <v/>
      </c>
    </row>
    <row r="285" spans="1:12" s="4" customFormat="1" ht="14.25" customHeight="1">
      <c r="A285" s="5">
        <v>17</v>
      </c>
      <c r="B285" s="15">
        <v>149</v>
      </c>
      <c r="C285" s="16" t="s">
        <v>177</v>
      </c>
      <c r="D285" s="17" t="s">
        <v>50</v>
      </c>
      <c r="E285" s="26" t="s">
        <v>404</v>
      </c>
      <c r="F285" s="19" t="s">
        <v>386</v>
      </c>
      <c r="G285" s="20">
        <v>5.25</v>
      </c>
      <c r="H285" s="21">
        <v>6</v>
      </c>
      <c r="I285" s="20">
        <v>3.5</v>
      </c>
      <c r="J285" s="20">
        <v>6.5</v>
      </c>
      <c r="K285" s="73">
        <f t="shared" si="5"/>
        <v>21.25</v>
      </c>
      <c r="L285" s="74" t="str">
        <f t="shared" si="6"/>
        <v/>
      </c>
    </row>
    <row r="286" spans="1:12" s="4" customFormat="1" ht="14.25" customHeight="1">
      <c r="A286" s="5">
        <v>18</v>
      </c>
      <c r="B286" s="15">
        <v>156</v>
      </c>
      <c r="C286" s="16" t="s">
        <v>174</v>
      </c>
      <c r="D286" s="17" t="s">
        <v>265</v>
      </c>
      <c r="E286" s="26" t="s">
        <v>269</v>
      </c>
      <c r="F286" s="19" t="s">
        <v>386</v>
      </c>
      <c r="G286" s="20">
        <v>3.75</v>
      </c>
      <c r="H286" s="21">
        <v>5.5</v>
      </c>
      <c r="I286" s="20">
        <v>5.25</v>
      </c>
      <c r="J286" s="20">
        <v>6</v>
      </c>
      <c r="K286" s="73">
        <f t="shared" si="5"/>
        <v>20.5</v>
      </c>
      <c r="L286" s="74" t="str">
        <f t="shared" si="6"/>
        <v/>
      </c>
    </row>
    <row r="287" spans="1:12" s="4" customFormat="1" ht="14.25" customHeight="1">
      <c r="A287" s="5">
        <v>19</v>
      </c>
      <c r="B287" s="15">
        <v>158</v>
      </c>
      <c r="C287" s="16" t="s">
        <v>37</v>
      </c>
      <c r="D287" s="17" t="s">
        <v>405</v>
      </c>
      <c r="E287" s="18" t="s">
        <v>406</v>
      </c>
      <c r="F287" s="19" t="s">
        <v>386</v>
      </c>
      <c r="G287" s="20">
        <v>3</v>
      </c>
      <c r="H287" s="21">
        <v>6</v>
      </c>
      <c r="I287" s="20">
        <v>5.25</v>
      </c>
      <c r="J287" s="20">
        <v>6.5</v>
      </c>
      <c r="K287" s="73">
        <f t="shared" si="5"/>
        <v>20.75</v>
      </c>
      <c r="L287" s="74" t="str">
        <f t="shared" si="6"/>
        <v/>
      </c>
    </row>
    <row r="288" spans="1:12" s="4" customFormat="1" ht="14.25" customHeight="1">
      <c r="A288" s="5">
        <v>20</v>
      </c>
      <c r="B288" s="15">
        <v>171</v>
      </c>
      <c r="C288" s="16" t="s">
        <v>295</v>
      </c>
      <c r="D288" s="17" t="s">
        <v>52</v>
      </c>
      <c r="E288" s="18" t="s">
        <v>407</v>
      </c>
      <c r="F288" s="19" t="s">
        <v>386</v>
      </c>
      <c r="G288" s="20">
        <v>5</v>
      </c>
      <c r="H288" s="21">
        <v>5</v>
      </c>
      <c r="I288" s="20">
        <v>7.25</v>
      </c>
      <c r="J288" s="20">
        <v>6.5</v>
      </c>
      <c r="K288" s="73">
        <f t="shared" si="5"/>
        <v>23.75</v>
      </c>
      <c r="L288" s="74" t="str">
        <f t="shared" si="6"/>
        <v/>
      </c>
    </row>
    <row r="289" spans="1:12" s="4" customFormat="1" ht="14.25" customHeight="1">
      <c r="A289" s="5">
        <v>21</v>
      </c>
      <c r="B289" s="15">
        <v>187</v>
      </c>
      <c r="C289" s="16" t="s">
        <v>408</v>
      </c>
      <c r="D289" s="17" t="s">
        <v>140</v>
      </c>
      <c r="E289" s="18">
        <v>35920</v>
      </c>
      <c r="F289" s="19" t="s">
        <v>386</v>
      </c>
      <c r="G289" s="20">
        <v>4</v>
      </c>
      <c r="H289" s="21">
        <v>6</v>
      </c>
      <c r="I289" s="20">
        <v>7</v>
      </c>
      <c r="J289" s="20">
        <v>6</v>
      </c>
      <c r="K289" s="73">
        <f t="shared" si="5"/>
        <v>23</v>
      </c>
      <c r="L289" s="74" t="str">
        <f t="shared" si="6"/>
        <v/>
      </c>
    </row>
    <row r="290" spans="1:12" s="4" customFormat="1" ht="14.25" customHeight="1">
      <c r="A290" s="5">
        <v>22</v>
      </c>
      <c r="B290" s="15">
        <v>188</v>
      </c>
      <c r="C290" s="16" t="s">
        <v>268</v>
      </c>
      <c r="D290" s="17" t="s">
        <v>140</v>
      </c>
      <c r="E290" s="18">
        <v>35829</v>
      </c>
      <c r="F290" s="19" t="s">
        <v>386</v>
      </c>
      <c r="G290" s="20">
        <v>3.75</v>
      </c>
      <c r="H290" s="21">
        <v>5.5</v>
      </c>
      <c r="I290" s="20">
        <v>7</v>
      </c>
      <c r="J290" s="20">
        <v>5.5</v>
      </c>
      <c r="K290" s="73">
        <f t="shared" si="5"/>
        <v>21.75</v>
      </c>
      <c r="L290" s="74" t="str">
        <f t="shared" si="6"/>
        <v/>
      </c>
    </row>
    <row r="291" spans="1:12" s="4" customFormat="1" ht="14.25" customHeight="1">
      <c r="A291" s="5">
        <v>23</v>
      </c>
      <c r="B291" s="15">
        <v>189</v>
      </c>
      <c r="C291" s="16" t="s">
        <v>78</v>
      </c>
      <c r="D291" s="17" t="s">
        <v>140</v>
      </c>
      <c r="E291" s="26" t="s">
        <v>247</v>
      </c>
      <c r="F291" s="19" t="s">
        <v>386</v>
      </c>
      <c r="G291" s="20">
        <v>4</v>
      </c>
      <c r="H291" s="21">
        <v>5.5</v>
      </c>
      <c r="I291" s="20">
        <v>6.75</v>
      </c>
      <c r="J291" s="20">
        <v>6</v>
      </c>
      <c r="K291" s="73">
        <f t="shared" si="5"/>
        <v>22.25</v>
      </c>
      <c r="L291" s="74" t="str">
        <f t="shared" si="6"/>
        <v/>
      </c>
    </row>
    <row r="292" spans="1:12" s="4" customFormat="1" ht="14.25" customHeight="1">
      <c r="A292" s="5">
        <v>24</v>
      </c>
      <c r="B292" s="15">
        <v>190</v>
      </c>
      <c r="C292" s="16" t="s">
        <v>53</v>
      </c>
      <c r="D292" s="17" t="s">
        <v>140</v>
      </c>
      <c r="E292" s="18">
        <v>35802</v>
      </c>
      <c r="F292" s="19" t="s">
        <v>386</v>
      </c>
      <c r="G292" s="69">
        <v>4</v>
      </c>
      <c r="H292" s="75">
        <v>6</v>
      </c>
      <c r="I292" s="69">
        <v>5.5</v>
      </c>
      <c r="J292" s="69">
        <v>7</v>
      </c>
      <c r="K292" s="73">
        <f t="shared" si="5"/>
        <v>22.5</v>
      </c>
      <c r="L292" s="74" t="str">
        <f t="shared" si="6"/>
        <v/>
      </c>
    </row>
    <row r="293" spans="1:12" s="4" customFormat="1" ht="14.25" customHeight="1">
      <c r="A293" s="5">
        <v>25</v>
      </c>
      <c r="B293" s="15">
        <v>204</v>
      </c>
      <c r="C293" s="16" t="s">
        <v>102</v>
      </c>
      <c r="D293" s="17" t="s">
        <v>409</v>
      </c>
      <c r="E293" s="26" t="s">
        <v>379</v>
      </c>
      <c r="F293" s="19" t="s">
        <v>386</v>
      </c>
      <c r="G293" s="20">
        <v>3.25</v>
      </c>
      <c r="H293" s="21">
        <v>5.5</v>
      </c>
      <c r="I293" s="20">
        <v>5.75</v>
      </c>
      <c r="J293" s="20">
        <v>7.5</v>
      </c>
      <c r="K293" s="73">
        <f t="shared" si="5"/>
        <v>22</v>
      </c>
      <c r="L293" s="74" t="str">
        <f t="shared" si="6"/>
        <v/>
      </c>
    </row>
    <row r="294" spans="1:12" s="4" customFormat="1" ht="14.25" customHeight="1">
      <c r="A294" s="5">
        <v>26</v>
      </c>
      <c r="B294" s="15">
        <v>208</v>
      </c>
      <c r="C294" s="16" t="s">
        <v>242</v>
      </c>
      <c r="D294" s="17" t="s">
        <v>360</v>
      </c>
      <c r="E294" s="26" t="s">
        <v>410</v>
      </c>
      <c r="F294" s="19" t="s">
        <v>386</v>
      </c>
      <c r="G294" s="20">
        <v>0</v>
      </c>
      <c r="H294" s="21">
        <v>5</v>
      </c>
      <c r="I294" s="20">
        <v>4.75</v>
      </c>
      <c r="J294" s="20">
        <v>7</v>
      </c>
      <c r="K294" s="73">
        <f t="shared" si="5"/>
        <v>16.75</v>
      </c>
      <c r="L294" s="74" t="str">
        <f t="shared" si="6"/>
        <v>H</v>
      </c>
    </row>
    <row r="295" spans="1:12" s="4" customFormat="1" ht="14.25" customHeight="1">
      <c r="A295" s="5">
        <v>27</v>
      </c>
      <c r="B295" s="15">
        <v>217</v>
      </c>
      <c r="C295" s="16" t="s">
        <v>53</v>
      </c>
      <c r="D295" s="17" t="s">
        <v>148</v>
      </c>
      <c r="E295" s="26" t="s">
        <v>139</v>
      </c>
      <c r="F295" s="19" t="s">
        <v>386</v>
      </c>
      <c r="G295" s="20">
        <v>4</v>
      </c>
      <c r="H295" s="21">
        <v>7</v>
      </c>
      <c r="I295" s="20">
        <v>7.25</v>
      </c>
      <c r="J295" s="20">
        <v>7</v>
      </c>
      <c r="K295" s="73">
        <f t="shared" si="5"/>
        <v>25.25</v>
      </c>
      <c r="L295" s="74" t="str">
        <f t="shared" si="6"/>
        <v/>
      </c>
    </row>
    <row r="296" spans="1:12" s="4" customFormat="1" ht="14.25" customHeight="1">
      <c r="A296" s="5">
        <v>28</v>
      </c>
      <c r="B296" s="15">
        <v>222</v>
      </c>
      <c r="C296" s="16" t="s">
        <v>21</v>
      </c>
      <c r="D296" s="17" t="s">
        <v>279</v>
      </c>
      <c r="E296" s="18">
        <v>35827</v>
      </c>
      <c r="F296" s="19" t="s">
        <v>386</v>
      </c>
      <c r="G296" s="20">
        <v>5</v>
      </c>
      <c r="H296" s="21">
        <v>6</v>
      </c>
      <c r="I296" s="20">
        <v>5.25</v>
      </c>
      <c r="J296" s="20">
        <v>6.5</v>
      </c>
      <c r="K296" s="73">
        <f t="shared" si="5"/>
        <v>22.75</v>
      </c>
      <c r="L296" s="74" t="str">
        <f t="shared" si="6"/>
        <v/>
      </c>
    </row>
    <row r="297" spans="1:12" s="4" customFormat="1" ht="14.25" customHeight="1">
      <c r="A297" s="5">
        <v>29</v>
      </c>
      <c r="B297" s="15">
        <v>223</v>
      </c>
      <c r="C297" s="16" t="s">
        <v>21</v>
      </c>
      <c r="D297" s="17" t="s">
        <v>411</v>
      </c>
      <c r="E297" s="18">
        <v>36076</v>
      </c>
      <c r="F297" s="19" t="s">
        <v>386</v>
      </c>
      <c r="G297" s="20">
        <v>4</v>
      </c>
      <c r="H297" s="21">
        <v>7</v>
      </c>
      <c r="I297" s="20">
        <v>5.5</v>
      </c>
      <c r="J297" s="20">
        <v>6.5</v>
      </c>
      <c r="K297" s="73">
        <f t="shared" si="5"/>
        <v>23</v>
      </c>
      <c r="L297" s="74" t="str">
        <f t="shared" si="6"/>
        <v/>
      </c>
    </row>
    <row r="298" spans="1:12" s="4" customFormat="1" ht="14.25" customHeight="1">
      <c r="A298" s="5">
        <v>30</v>
      </c>
      <c r="B298" s="15">
        <v>225</v>
      </c>
      <c r="C298" s="16" t="s">
        <v>412</v>
      </c>
      <c r="D298" s="17" t="s">
        <v>413</v>
      </c>
      <c r="E298" s="26" t="s">
        <v>326</v>
      </c>
      <c r="F298" s="19" t="s">
        <v>386</v>
      </c>
      <c r="G298" s="20">
        <v>3.5</v>
      </c>
      <c r="H298" s="21">
        <v>6</v>
      </c>
      <c r="I298" s="20">
        <v>7</v>
      </c>
      <c r="J298" s="20">
        <v>6.5</v>
      </c>
      <c r="K298" s="73">
        <f t="shared" si="5"/>
        <v>23</v>
      </c>
      <c r="L298" s="74" t="str">
        <f t="shared" si="6"/>
        <v/>
      </c>
    </row>
    <row r="299" spans="1:12" s="4" customFormat="1" ht="14.25" customHeight="1">
      <c r="A299" s="5">
        <v>31</v>
      </c>
      <c r="B299" s="15">
        <v>228</v>
      </c>
      <c r="C299" s="16" t="s">
        <v>121</v>
      </c>
      <c r="D299" s="17" t="s">
        <v>414</v>
      </c>
      <c r="E299" s="26" t="s">
        <v>415</v>
      </c>
      <c r="F299" s="19" t="s">
        <v>386</v>
      </c>
      <c r="G299" s="20">
        <v>5.25</v>
      </c>
      <c r="H299" s="21">
        <v>5.5</v>
      </c>
      <c r="I299" s="20">
        <v>6.5</v>
      </c>
      <c r="J299" s="20">
        <v>6</v>
      </c>
      <c r="K299" s="73">
        <f t="shared" si="5"/>
        <v>23.25</v>
      </c>
      <c r="L299" s="74" t="str">
        <f t="shared" si="6"/>
        <v/>
      </c>
    </row>
    <row r="300" spans="1:12" s="4" customFormat="1" ht="14.25" customHeight="1">
      <c r="A300" s="5">
        <v>32</v>
      </c>
      <c r="B300" s="15">
        <v>230</v>
      </c>
      <c r="C300" s="16" t="s">
        <v>416</v>
      </c>
      <c r="D300" s="17" t="s">
        <v>323</v>
      </c>
      <c r="E300" s="18">
        <v>35954</v>
      </c>
      <c r="F300" s="19" t="s">
        <v>386</v>
      </c>
      <c r="G300" s="20">
        <v>4.25</v>
      </c>
      <c r="H300" s="21">
        <v>6</v>
      </c>
      <c r="I300" s="20">
        <v>4</v>
      </c>
      <c r="J300" s="20">
        <v>5.5</v>
      </c>
      <c r="K300" s="73">
        <f t="shared" si="5"/>
        <v>19.75</v>
      </c>
      <c r="L300" s="74" t="str">
        <f t="shared" si="6"/>
        <v/>
      </c>
    </row>
    <row r="301" spans="1:12" s="4" customFormat="1" ht="14.25" customHeight="1">
      <c r="A301" s="5">
        <v>33</v>
      </c>
      <c r="B301" s="15">
        <v>241</v>
      </c>
      <c r="C301" s="16" t="s">
        <v>295</v>
      </c>
      <c r="D301" s="17" t="s">
        <v>223</v>
      </c>
      <c r="E301" s="18">
        <v>36017</v>
      </c>
      <c r="F301" s="19" t="s">
        <v>386</v>
      </c>
      <c r="G301" s="20">
        <v>5.5</v>
      </c>
      <c r="H301" s="21">
        <v>5</v>
      </c>
      <c r="I301" s="20">
        <v>3.5</v>
      </c>
      <c r="J301" s="20">
        <v>7.5</v>
      </c>
      <c r="K301" s="73">
        <f t="shared" si="5"/>
        <v>21.5</v>
      </c>
      <c r="L301" s="74" t="str">
        <f t="shared" si="6"/>
        <v/>
      </c>
    </row>
    <row r="302" spans="1:12" s="4" customFormat="1" ht="14.25" customHeight="1">
      <c r="A302" s="5">
        <v>34</v>
      </c>
      <c r="B302" s="15">
        <v>263</v>
      </c>
      <c r="C302" s="16" t="s">
        <v>21</v>
      </c>
      <c r="D302" s="17" t="s">
        <v>64</v>
      </c>
      <c r="E302" s="18" t="s">
        <v>168</v>
      </c>
      <c r="F302" s="19" t="s">
        <v>386</v>
      </c>
      <c r="G302" s="20">
        <v>4</v>
      </c>
      <c r="H302" s="21">
        <v>6</v>
      </c>
      <c r="I302" s="20">
        <v>5.5</v>
      </c>
      <c r="J302" s="20">
        <v>7</v>
      </c>
      <c r="K302" s="73">
        <f t="shared" si="5"/>
        <v>22.5</v>
      </c>
      <c r="L302" s="74" t="str">
        <f t="shared" si="6"/>
        <v/>
      </c>
    </row>
    <row r="303" spans="1:12" s="4" customFormat="1" ht="14.25" customHeight="1">
      <c r="A303" s="5">
        <v>35</v>
      </c>
      <c r="B303" s="15">
        <v>275</v>
      </c>
      <c r="C303" s="16" t="s">
        <v>242</v>
      </c>
      <c r="D303" s="17" t="s">
        <v>417</v>
      </c>
      <c r="E303" s="18">
        <v>35829</v>
      </c>
      <c r="F303" s="19" t="s">
        <v>386</v>
      </c>
      <c r="G303" s="20">
        <v>6</v>
      </c>
      <c r="H303" s="21">
        <v>4</v>
      </c>
      <c r="I303" s="20">
        <v>2.5</v>
      </c>
      <c r="J303" s="20">
        <v>6</v>
      </c>
      <c r="K303" s="73">
        <f t="shared" si="5"/>
        <v>18.5</v>
      </c>
      <c r="L303" s="74" t="str">
        <f t="shared" si="6"/>
        <v>H</v>
      </c>
    </row>
    <row r="304" spans="1:12" s="4" customFormat="1" ht="14.25" customHeight="1">
      <c r="A304" s="5">
        <v>36</v>
      </c>
      <c r="B304" s="15">
        <v>282</v>
      </c>
      <c r="C304" s="16" t="s">
        <v>418</v>
      </c>
      <c r="D304" s="17" t="s">
        <v>286</v>
      </c>
      <c r="E304" s="18">
        <v>35863</v>
      </c>
      <c r="F304" s="19" t="s">
        <v>386</v>
      </c>
      <c r="G304" s="20">
        <v>5.5</v>
      </c>
      <c r="H304" s="21">
        <v>4</v>
      </c>
      <c r="I304" s="20">
        <v>4.5</v>
      </c>
      <c r="J304" s="20">
        <v>5</v>
      </c>
      <c r="K304" s="73">
        <f t="shared" si="5"/>
        <v>19</v>
      </c>
      <c r="L304" s="74" t="str">
        <f t="shared" si="6"/>
        <v>H</v>
      </c>
    </row>
    <row r="305" spans="1:12" s="4" customFormat="1" ht="14.25" customHeight="1">
      <c r="A305" s="5">
        <v>37</v>
      </c>
      <c r="B305" s="15">
        <v>286</v>
      </c>
      <c r="C305" s="16" t="s">
        <v>242</v>
      </c>
      <c r="D305" s="17" t="s">
        <v>419</v>
      </c>
      <c r="E305" s="26" t="s">
        <v>420</v>
      </c>
      <c r="F305" s="19" t="s">
        <v>386</v>
      </c>
      <c r="G305" s="20">
        <v>6</v>
      </c>
      <c r="H305" s="21">
        <v>4</v>
      </c>
      <c r="I305" s="20">
        <v>3</v>
      </c>
      <c r="J305" s="20">
        <v>3</v>
      </c>
      <c r="K305" s="73">
        <f t="shared" si="5"/>
        <v>16</v>
      </c>
      <c r="L305" s="74" t="str">
        <f t="shared" si="6"/>
        <v>H</v>
      </c>
    </row>
    <row r="306" spans="1:12" s="4" customFormat="1" ht="14.25" customHeight="1">
      <c r="A306" s="5">
        <v>38</v>
      </c>
      <c r="B306" s="15">
        <v>294</v>
      </c>
      <c r="C306" s="16" t="s">
        <v>231</v>
      </c>
      <c r="D306" s="17" t="s">
        <v>158</v>
      </c>
      <c r="E306" s="18" t="s">
        <v>201</v>
      </c>
      <c r="F306" s="19" t="s">
        <v>386</v>
      </c>
      <c r="G306" s="20">
        <v>5.25</v>
      </c>
      <c r="H306" s="21">
        <v>6</v>
      </c>
      <c r="I306" s="20">
        <v>4.75</v>
      </c>
      <c r="J306" s="20">
        <v>6.5</v>
      </c>
      <c r="K306" s="73">
        <f t="shared" si="5"/>
        <v>22.5</v>
      </c>
      <c r="L306" s="74" t="str">
        <f t="shared" si="6"/>
        <v/>
      </c>
    </row>
    <row r="307" spans="1:12" s="4" customFormat="1" ht="14.25" customHeight="1">
      <c r="A307" s="5">
        <v>39</v>
      </c>
      <c r="B307" s="15">
        <v>309</v>
      </c>
      <c r="C307" s="16" t="s">
        <v>421</v>
      </c>
      <c r="D307" s="17" t="s">
        <v>237</v>
      </c>
      <c r="E307" s="26" t="s">
        <v>422</v>
      </c>
      <c r="F307" s="19" t="s">
        <v>386</v>
      </c>
      <c r="G307" s="20">
        <v>5</v>
      </c>
      <c r="H307" s="21">
        <v>4</v>
      </c>
      <c r="I307" s="20">
        <v>5</v>
      </c>
      <c r="J307" s="20">
        <v>3.5</v>
      </c>
      <c r="K307" s="73">
        <f t="shared" si="5"/>
        <v>17.5</v>
      </c>
      <c r="L307" s="74" t="str">
        <f t="shared" si="6"/>
        <v>H</v>
      </c>
    </row>
    <row r="308" spans="1:12" s="4" customFormat="1" ht="14.25" customHeight="1">
      <c r="A308" s="5">
        <v>40</v>
      </c>
      <c r="B308" s="15">
        <v>326</v>
      </c>
      <c r="C308" s="16" t="s">
        <v>21</v>
      </c>
      <c r="D308" s="17" t="s">
        <v>165</v>
      </c>
      <c r="E308" s="18">
        <v>35836</v>
      </c>
      <c r="F308" s="19" t="s">
        <v>386</v>
      </c>
      <c r="G308" s="20">
        <v>0</v>
      </c>
      <c r="H308" s="21">
        <v>5</v>
      </c>
      <c r="I308" s="20">
        <v>5.5</v>
      </c>
      <c r="J308" s="20">
        <v>7</v>
      </c>
      <c r="K308" s="73">
        <f t="shared" si="5"/>
        <v>17.5</v>
      </c>
      <c r="L308" s="74" t="str">
        <f t="shared" si="6"/>
        <v>H</v>
      </c>
    </row>
    <row r="309" spans="1:12" s="4" customFormat="1" ht="14.25" customHeight="1">
      <c r="A309" s="5">
        <v>41</v>
      </c>
      <c r="B309" s="15">
        <v>348</v>
      </c>
      <c r="C309" s="16" t="s">
        <v>57</v>
      </c>
      <c r="D309" s="17" t="s">
        <v>423</v>
      </c>
      <c r="E309" s="18">
        <v>36015</v>
      </c>
      <c r="F309" s="19" t="s">
        <v>386</v>
      </c>
      <c r="G309" s="20">
        <v>4</v>
      </c>
      <c r="H309" s="21">
        <v>6</v>
      </c>
      <c r="I309" s="20">
        <v>5.5</v>
      </c>
      <c r="J309" s="20">
        <v>4</v>
      </c>
      <c r="K309" s="73">
        <f t="shared" si="5"/>
        <v>19.5</v>
      </c>
      <c r="L309" s="74" t="str">
        <f t="shared" si="6"/>
        <v>H</v>
      </c>
    </row>
    <row r="310" spans="1:12" s="4" customFormat="1" ht="14.25" customHeight="1">
      <c r="A310" s="5">
        <v>42</v>
      </c>
      <c r="B310" s="15">
        <v>361</v>
      </c>
      <c r="C310" s="16" t="s">
        <v>53</v>
      </c>
      <c r="D310" s="17" t="s">
        <v>89</v>
      </c>
      <c r="E310" s="18">
        <v>35796</v>
      </c>
      <c r="F310" s="19" t="s">
        <v>386</v>
      </c>
      <c r="G310" s="20">
        <v>3.5</v>
      </c>
      <c r="H310" s="21">
        <v>5.5</v>
      </c>
      <c r="I310" s="20">
        <v>3.25</v>
      </c>
      <c r="J310" s="20">
        <v>4</v>
      </c>
      <c r="K310" s="73">
        <f t="shared" si="5"/>
        <v>16.25</v>
      </c>
      <c r="L310" s="74" t="str">
        <f t="shared" si="6"/>
        <v>H</v>
      </c>
    </row>
    <row r="311" spans="1:12" s="4" customFormat="1" ht="14.25" customHeight="1">
      <c r="A311" s="5">
        <v>43</v>
      </c>
      <c r="B311" s="15">
        <v>369</v>
      </c>
      <c r="C311" s="16" t="s">
        <v>244</v>
      </c>
      <c r="D311" s="17" t="s">
        <v>175</v>
      </c>
      <c r="E311" s="26" t="s">
        <v>424</v>
      </c>
      <c r="F311" s="19" t="s">
        <v>386</v>
      </c>
      <c r="G311" s="20">
        <v>3</v>
      </c>
      <c r="H311" s="21">
        <v>5</v>
      </c>
      <c r="I311" s="20">
        <v>3.75</v>
      </c>
      <c r="J311" s="20">
        <v>6</v>
      </c>
      <c r="K311" s="73">
        <f t="shared" si="5"/>
        <v>17.75</v>
      </c>
      <c r="L311" s="74" t="str">
        <f t="shared" si="6"/>
        <v>H</v>
      </c>
    </row>
    <row r="312" spans="1:12" s="4" customFormat="1" ht="14.25" customHeight="1">
      <c r="A312" s="5">
        <v>44</v>
      </c>
      <c r="B312" s="15">
        <v>370</v>
      </c>
      <c r="C312" s="16" t="s">
        <v>425</v>
      </c>
      <c r="D312" s="17" t="s">
        <v>426</v>
      </c>
      <c r="E312" s="18">
        <v>35828</v>
      </c>
      <c r="F312" s="19" t="s">
        <v>386</v>
      </c>
      <c r="G312" s="20">
        <v>4.5</v>
      </c>
      <c r="H312" s="21">
        <v>4</v>
      </c>
      <c r="I312" s="20">
        <v>3</v>
      </c>
      <c r="J312" s="20">
        <v>6.5</v>
      </c>
      <c r="K312" s="73">
        <f t="shared" si="5"/>
        <v>18</v>
      </c>
      <c r="L312" s="74" t="str">
        <f t="shared" si="6"/>
        <v>H</v>
      </c>
    </row>
    <row r="313" spans="1:12" s="4" customFormat="1" ht="14.25" customHeight="1">
      <c r="A313" s="5">
        <v>45</v>
      </c>
      <c r="B313" s="15">
        <v>374</v>
      </c>
      <c r="C313" s="16" t="s">
        <v>395</v>
      </c>
      <c r="D313" s="17" t="s">
        <v>243</v>
      </c>
      <c r="E313" s="18">
        <v>35799</v>
      </c>
      <c r="F313" s="19" t="s">
        <v>386</v>
      </c>
      <c r="G313" s="20">
        <v>4</v>
      </c>
      <c r="H313" s="21">
        <v>5</v>
      </c>
      <c r="I313" s="20">
        <v>5.25</v>
      </c>
      <c r="J313" s="20">
        <v>7.5</v>
      </c>
      <c r="K313" s="73">
        <f t="shared" si="5"/>
        <v>21.75</v>
      </c>
      <c r="L313" s="74" t="str">
        <f t="shared" si="6"/>
        <v/>
      </c>
    </row>
    <row r="314" spans="1:12" s="4" customFormat="1" ht="14.25" customHeight="1">
      <c r="A314" s="5">
        <v>46</v>
      </c>
      <c r="B314" s="15">
        <v>375</v>
      </c>
      <c r="C314" s="16" t="s">
        <v>395</v>
      </c>
      <c r="D314" s="17" t="s">
        <v>243</v>
      </c>
      <c r="E314" s="18">
        <v>36043</v>
      </c>
      <c r="F314" s="19" t="s">
        <v>386</v>
      </c>
      <c r="G314" s="20">
        <v>3</v>
      </c>
      <c r="H314" s="21">
        <v>7</v>
      </c>
      <c r="I314" s="20">
        <v>3.25</v>
      </c>
      <c r="J314" s="20">
        <v>2.5</v>
      </c>
      <c r="K314" s="73">
        <f t="shared" si="5"/>
        <v>15.75</v>
      </c>
      <c r="L314" s="74" t="str">
        <f t="shared" si="6"/>
        <v>H</v>
      </c>
    </row>
    <row r="315" spans="1:12">
      <c r="A315" s="19"/>
      <c r="B315" s="19"/>
      <c r="C315" s="16"/>
      <c r="D315" s="17"/>
      <c r="E315" s="19"/>
      <c r="F315" s="19"/>
      <c r="G315" s="76">
        <f>COUNTIF(G269:G314,"&gt;=5")</f>
        <v>15</v>
      </c>
      <c r="H315" s="76">
        <f>COUNTIF(H269:H314,"&gt;=5")</f>
        <v>34</v>
      </c>
      <c r="I315" s="76">
        <f>COUNTIF(I269:I314,"&gt;=5")</f>
        <v>26</v>
      </c>
      <c r="J315" s="76">
        <f>COUNTIF(J269:J314,"&gt;=5")</f>
        <v>35</v>
      </c>
      <c r="K315" s="19"/>
      <c r="L315" s="77"/>
    </row>
    <row r="316" spans="1:12">
      <c r="A316" s="78" t="s">
        <v>427</v>
      </c>
      <c r="B316" s="78">
        <v>46</v>
      </c>
      <c r="C316" s="79" t="s">
        <v>428</v>
      </c>
      <c r="D316" s="80"/>
      <c r="E316" s="78"/>
      <c r="F316" s="78"/>
      <c r="G316" s="81"/>
      <c r="H316" s="19"/>
      <c r="I316" s="81"/>
      <c r="J316" s="19"/>
      <c r="K316" s="19"/>
      <c r="L316" s="77"/>
    </row>
    <row r="317" spans="1:12">
      <c r="A317" s="78" t="s">
        <v>429</v>
      </c>
      <c r="B317" s="78">
        <f>B316-B318</f>
        <v>26</v>
      </c>
      <c r="C317" s="82">
        <f>B317/B316%</f>
        <v>56.521739130434781</v>
      </c>
      <c r="D317" s="83"/>
      <c r="E317" s="84"/>
      <c r="F317" s="84"/>
      <c r="G317" s="78" t="s">
        <v>430</v>
      </c>
      <c r="H317" s="85">
        <f>COUNTIF(L265:L314,"=GIOI")</f>
        <v>0</v>
      </c>
      <c r="I317" s="86">
        <f>H317/B316%</f>
        <v>0</v>
      </c>
      <c r="J317" s="19" t="s">
        <v>431</v>
      </c>
      <c r="K317" s="19"/>
      <c r="L317" s="77"/>
    </row>
    <row r="318" spans="1:12">
      <c r="A318" s="78" t="s">
        <v>432</v>
      </c>
      <c r="B318" s="85">
        <f>COUNTIF(L269:L314,"=H")</f>
        <v>20</v>
      </c>
      <c r="C318" s="82">
        <f>B318/B316%</f>
        <v>43.478260869565219</v>
      </c>
      <c r="D318" s="83"/>
      <c r="E318" s="84"/>
      <c r="F318" s="84"/>
      <c r="G318" s="78" t="s">
        <v>433</v>
      </c>
      <c r="H318" s="85">
        <f>COUNTIF(L269:L314,"=Kha")</f>
        <v>0</v>
      </c>
      <c r="I318" s="87">
        <f>H318/B316%</f>
        <v>0</v>
      </c>
      <c r="J318" s="19" t="s">
        <v>431</v>
      </c>
      <c r="K318" s="19"/>
      <c r="L318" s="77"/>
    </row>
    <row r="321" spans="1:13">
      <c r="A321" s="1" t="s">
        <v>0</v>
      </c>
      <c r="B321"/>
      <c r="C321"/>
      <c r="D321" s="181" t="s">
        <v>1</v>
      </c>
      <c r="E321" s="181"/>
      <c r="F321" s="181"/>
      <c r="G321" s="181"/>
      <c r="H321" s="181"/>
      <c r="I321" s="181"/>
      <c r="J321" s="181"/>
      <c r="K321" s="181"/>
      <c r="L321" s="4"/>
    </row>
    <row r="322" spans="1:13">
      <c r="A322" s="1"/>
      <c r="B322"/>
      <c r="C322"/>
      <c r="D322" s="32"/>
      <c r="E322" s="2"/>
      <c r="F322" s="2"/>
      <c r="G322" s="2"/>
      <c r="H322" s="2"/>
      <c r="I322" s="2"/>
      <c r="J322" s="2"/>
      <c r="K322" s="2"/>
      <c r="L322" s="4"/>
    </row>
    <row r="323" spans="1:13">
      <c r="A323" s="5" t="s">
        <v>3</v>
      </c>
      <c r="B323" s="33" t="s">
        <v>4</v>
      </c>
      <c r="C323" s="34" t="s">
        <v>99</v>
      </c>
      <c r="D323" s="35"/>
      <c r="E323" s="36" t="s">
        <v>100</v>
      </c>
      <c r="F323" s="36" t="s">
        <v>101</v>
      </c>
      <c r="G323" s="8" t="s">
        <v>8</v>
      </c>
      <c r="H323" s="9" t="s">
        <v>9</v>
      </c>
      <c r="I323" s="8" t="s">
        <v>10</v>
      </c>
      <c r="J323" s="10" t="s">
        <v>251</v>
      </c>
      <c r="K323" s="71" t="s">
        <v>383</v>
      </c>
      <c r="L323" s="72" t="s">
        <v>384</v>
      </c>
      <c r="M323" s="13" t="s">
        <v>16</v>
      </c>
    </row>
    <row r="324" spans="1:13" ht="16.5" customHeight="1">
      <c r="A324" s="5">
        <v>1</v>
      </c>
      <c r="B324" s="15">
        <v>11</v>
      </c>
      <c r="C324" s="16" t="s">
        <v>434</v>
      </c>
      <c r="D324" s="17" t="s">
        <v>10</v>
      </c>
      <c r="E324" s="18">
        <v>35799</v>
      </c>
      <c r="F324" s="19" t="s">
        <v>435</v>
      </c>
      <c r="G324" s="20">
        <v>8</v>
      </c>
      <c r="H324" s="21">
        <v>6</v>
      </c>
      <c r="I324" s="20">
        <v>7</v>
      </c>
      <c r="J324" s="20">
        <v>5</v>
      </c>
      <c r="K324" s="73">
        <f>J324+I324+H324+G324</f>
        <v>26</v>
      </c>
      <c r="L324" s="74" t="str">
        <f>IF(OR(K324&lt;=19.5,MIN(F324:J324)=0),"H", IF(AND(K324&gt;=32,MIN(F324:J324)&gt;=7),"Gioi",IF(AND(K324&gt;=26,MIN(F324:J324)&gt;=6),"Kha","")))</f>
        <v/>
      </c>
      <c r="M324" s="24">
        <v>21</v>
      </c>
    </row>
    <row r="325" spans="1:13" ht="16.5" customHeight="1">
      <c r="A325" s="5">
        <v>2</v>
      </c>
      <c r="B325" s="15">
        <v>12</v>
      </c>
      <c r="C325" s="16" t="s">
        <v>436</v>
      </c>
      <c r="D325" s="17" t="s">
        <v>10</v>
      </c>
      <c r="E325" s="18">
        <v>35862</v>
      </c>
      <c r="F325" s="19" t="s">
        <v>435</v>
      </c>
      <c r="G325" s="20">
        <v>7</v>
      </c>
      <c r="H325" s="21">
        <v>5</v>
      </c>
      <c r="I325" s="20">
        <v>7.25</v>
      </c>
      <c r="J325" s="20">
        <v>7.5</v>
      </c>
      <c r="K325" s="73">
        <f t="shared" ref="K325:K362" si="7">J325+I325+H325+G325</f>
        <v>26.75</v>
      </c>
      <c r="L325" s="74" t="str">
        <f t="shared" ref="L325:L362" si="8">IF(OR(K325&lt;=19.5,MIN(F325:J325)=0),"H", IF(AND(K325&gt;=32,MIN(F325:J325)&gt;=7),"Gioi",IF(AND(K325&gt;=26,MIN(F325:J325)&gt;=6),"Kha","")))</f>
        <v/>
      </c>
      <c r="M325" s="24">
        <v>19.25</v>
      </c>
    </row>
    <row r="326" spans="1:13" ht="16.5" customHeight="1">
      <c r="A326" s="5">
        <v>3</v>
      </c>
      <c r="B326" s="15">
        <v>13</v>
      </c>
      <c r="C326" s="16" t="s">
        <v>437</v>
      </c>
      <c r="D326" s="17" t="s">
        <v>10</v>
      </c>
      <c r="E326" s="18">
        <v>35922</v>
      </c>
      <c r="F326" s="19" t="s">
        <v>435</v>
      </c>
      <c r="G326" s="20">
        <v>7</v>
      </c>
      <c r="H326" s="21">
        <v>6</v>
      </c>
      <c r="I326" s="20">
        <v>6.75</v>
      </c>
      <c r="J326" s="20">
        <v>7</v>
      </c>
      <c r="K326" s="73">
        <f t="shared" si="7"/>
        <v>26.75</v>
      </c>
      <c r="L326" s="74" t="str">
        <f t="shared" si="8"/>
        <v>Kha</v>
      </c>
      <c r="M326" s="24">
        <v>19.75</v>
      </c>
    </row>
    <row r="327" spans="1:13" ht="16.5" customHeight="1">
      <c r="A327" s="5">
        <v>4</v>
      </c>
      <c r="B327" s="15">
        <v>38</v>
      </c>
      <c r="C327" s="16" t="s">
        <v>295</v>
      </c>
      <c r="D327" s="17" t="s">
        <v>257</v>
      </c>
      <c r="E327" s="18">
        <v>36039</v>
      </c>
      <c r="F327" s="19" t="s">
        <v>435</v>
      </c>
      <c r="G327" s="20">
        <v>5</v>
      </c>
      <c r="H327" s="21">
        <v>6</v>
      </c>
      <c r="I327" s="20">
        <v>6.5</v>
      </c>
      <c r="J327" s="20">
        <v>5</v>
      </c>
      <c r="K327" s="73">
        <f t="shared" si="7"/>
        <v>22.5</v>
      </c>
      <c r="L327" s="74" t="str">
        <f t="shared" si="8"/>
        <v/>
      </c>
      <c r="M327" s="24">
        <v>17.5</v>
      </c>
    </row>
    <row r="328" spans="1:13" ht="16.5" customHeight="1">
      <c r="A328" s="5">
        <v>5</v>
      </c>
      <c r="B328" s="15">
        <v>54</v>
      </c>
      <c r="C328" s="16" t="s">
        <v>438</v>
      </c>
      <c r="D328" s="17" t="s">
        <v>348</v>
      </c>
      <c r="E328" s="18">
        <v>36139</v>
      </c>
      <c r="F328" s="19" t="s">
        <v>435</v>
      </c>
      <c r="G328" s="20">
        <v>4.25</v>
      </c>
      <c r="H328" s="21">
        <v>6.5</v>
      </c>
      <c r="I328" s="20">
        <v>5.75</v>
      </c>
      <c r="J328" s="20">
        <v>7</v>
      </c>
      <c r="K328" s="73">
        <f t="shared" si="7"/>
        <v>23.5</v>
      </c>
      <c r="L328" s="74" t="str">
        <f t="shared" si="8"/>
        <v/>
      </c>
      <c r="M328" s="24">
        <v>16.5</v>
      </c>
    </row>
    <row r="329" spans="1:13" ht="16.5" customHeight="1">
      <c r="A329" s="5">
        <v>6</v>
      </c>
      <c r="B329" s="15">
        <v>62</v>
      </c>
      <c r="C329" s="16" t="s">
        <v>121</v>
      </c>
      <c r="D329" s="17" t="s">
        <v>194</v>
      </c>
      <c r="E329" s="26" t="s">
        <v>48</v>
      </c>
      <c r="F329" s="19" t="s">
        <v>435</v>
      </c>
      <c r="G329" s="20">
        <v>3.5</v>
      </c>
      <c r="H329" s="21">
        <v>5</v>
      </c>
      <c r="I329" s="20">
        <v>6.5</v>
      </c>
      <c r="J329" s="20">
        <v>6</v>
      </c>
      <c r="K329" s="73">
        <f t="shared" si="7"/>
        <v>21</v>
      </c>
      <c r="L329" s="74" t="str">
        <f t="shared" si="8"/>
        <v/>
      </c>
      <c r="M329" s="24">
        <v>15</v>
      </c>
    </row>
    <row r="330" spans="1:13" ht="16.5" customHeight="1">
      <c r="A330" s="5">
        <v>7</v>
      </c>
      <c r="B330" s="15">
        <v>77</v>
      </c>
      <c r="C330" s="16" t="s">
        <v>439</v>
      </c>
      <c r="D330" s="17" t="s">
        <v>351</v>
      </c>
      <c r="E330" s="26" t="s">
        <v>440</v>
      </c>
      <c r="F330" s="19" t="s">
        <v>435</v>
      </c>
      <c r="G330" s="20">
        <v>4</v>
      </c>
      <c r="H330" s="21">
        <v>5</v>
      </c>
      <c r="I330" s="20">
        <v>8.5</v>
      </c>
      <c r="J330" s="20">
        <v>7</v>
      </c>
      <c r="K330" s="73">
        <f t="shared" si="7"/>
        <v>24.5</v>
      </c>
      <c r="L330" s="74" t="str">
        <f t="shared" si="8"/>
        <v/>
      </c>
      <c r="M330" s="24">
        <v>17.5</v>
      </c>
    </row>
    <row r="331" spans="1:13" ht="16.5" customHeight="1">
      <c r="A331" s="5">
        <v>8</v>
      </c>
      <c r="B331" s="15">
        <v>82</v>
      </c>
      <c r="C331" s="16" t="s">
        <v>441</v>
      </c>
      <c r="D331" s="17" t="s">
        <v>310</v>
      </c>
      <c r="E331" s="26" t="s">
        <v>239</v>
      </c>
      <c r="F331" s="19" t="s">
        <v>435</v>
      </c>
      <c r="G331" s="20">
        <v>4</v>
      </c>
      <c r="H331" s="21">
        <v>6</v>
      </c>
      <c r="I331" s="20">
        <v>7.75</v>
      </c>
      <c r="J331" s="20">
        <v>9</v>
      </c>
      <c r="K331" s="73">
        <f t="shared" si="7"/>
        <v>26.75</v>
      </c>
      <c r="L331" s="74" t="str">
        <f t="shared" si="8"/>
        <v/>
      </c>
      <c r="M331" s="24">
        <v>17.75</v>
      </c>
    </row>
    <row r="332" spans="1:13" ht="16.5" customHeight="1">
      <c r="A332" s="5">
        <v>9</v>
      </c>
      <c r="B332" s="15">
        <v>96</v>
      </c>
      <c r="C332" s="16" t="s">
        <v>43</v>
      </c>
      <c r="D332" s="17" t="s">
        <v>42</v>
      </c>
      <c r="E332" s="18">
        <v>35835</v>
      </c>
      <c r="F332" s="19" t="s">
        <v>435</v>
      </c>
      <c r="G332" s="20">
        <v>4.25</v>
      </c>
      <c r="H332" s="21">
        <v>6.5</v>
      </c>
      <c r="I332" s="20">
        <v>6</v>
      </c>
      <c r="J332" s="20">
        <v>7</v>
      </c>
      <c r="K332" s="73">
        <f t="shared" si="7"/>
        <v>23.75</v>
      </c>
      <c r="L332" s="74" t="str">
        <f t="shared" si="8"/>
        <v/>
      </c>
      <c r="M332" s="24">
        <v>16.75</v>
      </c>
    </row>
    <row r="333" spans="1:13" ht="16.5" customHeight="1">
      <c r="A333" s="5">
        <v>10</v>
      </c>
      <c r="B333" s="15">
        <v>112</v>
      </c>
      <c r="C333" s="16" t="s">
        <v>53</v>
      </c>
      <c r="D333" s="17" t="s">
        <v>125</v>
      </c>
      <c r="E333" s="26" t="s">
        <v>201</v>
      </c>
      <c r="F333" s="19" t="s">
        <v>435</v>
      </c>
      <c r="G333" s="20">
        <v>4.5</v>
      </c>
      <c r="H333" s="21">
        <v>6</v>
      </c>
      <c r="I333" s="20">
        <v>7.75</v>
      </c>
      <c r="J333" s="20">
        <v>7.5</v>
      </c>
      <c r="K333" s="73">
        <f t="shared" si="7"/>
        <v>25.75</v>
      </c>
      <c r="L333" s="74" t="str">
        <f t="shared" si="8"/>
        <v/>
      </c>
      <c r="M333" s="24">
        <v>18.25</v>
      </c>
    </row>
    <row r="334" spans="1:13" ht="16.5" customHeight="1">
      <c r="A334" s="5">
        <v>11</v>
      </c>
      <c r="B334" s="15">
        <v>127</v>
      </c>
      <c r="C334" s="16" t="s">
        <v>421</v>
      </c>
      <c r="D334" s="17" t="s">
        <v>442</v>
      </c>
      <c r="E334" s="18">
        <v>36107</v>
      </c>
      <c r="F334" s="19" t="s">
        <v>435</v>
      </c>
      <c r="G334" s="20">
        <v>5</v>
      </c>
      <c r="H334" s="21">
        <v>5.5</v>
      </c>
      <c r="I334" s="20">
        <v>5.5</v>
      </c>
      <c r="J334" s="20">
        <v>7</v>
      </c>
      <c r="K334" s="73">
        <f t="shared" si="7"/>
        <v>23</v>
      </c>
      <c r="L334" s="74" t="str">
        <f t="shared" si="8"/>
        <v/>
      </c>
      <c r="M334" s="24">
        <v>16</v>
      </c>
    </row>
    <row r="335" spans="1:13" ht="16.5" customHeight="1">
      <c r="A335" s="5">
        <v>12</v>
      </c>
      <c r="B335" s="15">
        <v>130</v>
      </c>
      <c r="C335" s="16" t="s">
        <v>174</v>
      </c>
      <c r="D335" s="17" t="s">
        <v>47</v>
      </c>
      <c r="E335" s="18">
        <v>35892</v>
      </c>
      <c r="F335" s="19" t="s">
        <v>435</v>
      </c>
      <c r="G335" s="20">
        <v>5</v>
      </c>
      <c r="H335" s="21">
        <v>6</v>
      </c>
      <c r="I335" s="20">
        <v>4.5</v>
      </c>
      <c r="J335" s="20">
        <v>7</v>
      </c>
      <c r="K335" s="73">
        <f t="shared" si="7"/>
        <v>22.5</v>
      </c>
      <c r="L335" s="74" t="str">
        <f t="shared" si="8"/>
        <v/>
      </c>
      <c r="M335" s="24">
        <v>15.5</v>
      </c>
    </row>
    <row r="336" spans="1:13" ht="16.5" customHeight="1">
      <c r="A336" s="5">
        <v>13</v>
      </c>
      <c r="B336" s="15">
        <v>131</v>
      </c>
      <c r="C336" s="16" t="s">
        <v>443</v>
      </c>
      <c r="D336" s="17" t="s">
        <v>47</v>
      </c>
      <c r="E336" s="26" t="s">
        <v>444</v>
      </c>
      <c r="F336" s="19" t="s">
        <v>435</v>
      </c>
      <c r="G336" s="20">
        <v>2.75</v>
      </c>
      <c r="H336" s="21">
        <v>3</v>
      </c>
      <c r="I336" s="20">
        <v>4.5</v>
      </c>
      <c r="J336" s="20">
        <v>5</v>
      </c>
      <c r="K336" s="73">
        <f t="shared" si="7"/>
        <v>15.25</v>
      </c>
      <c r="L336" s="74" t="str">
        <f t="shared" si="8"/>
        <v>H</v>
      </c>
      <c r="M336" s="24">
        <v>10.25</v>
      </c>
    </row>
    <row r="337" spans="1:13" ht="16.5" customHeight="1">
      <c r="A337" s="5">
        <v>14</v>
      </c>
      <c r="B337" s="15">
        <v>157</v>
      </c>
      <c r="C337" s="16" t="s">
        <v>86</v>
      </c>
      <c r="D337" s="17" t="s">
        <v>445</v>
      </c>
      <c r="E337" s="26" t="s">
        <v>446</v>
      </c>
      <c r="F337" s="19" t="s">
        <v>435</v>
      </c>
      <c r="G337" s="20">
        <v>4.25</v>
      </c>
      <c r="H337" s="21">
        <v>5</v>
      </c>
      <c r="I337" s="20">
        <v>6.25</v>
      </c>
      <c r="J337" s="20">
        <v>6.5</v>
      </c>
      <c r="K337" s="73">
        <f t="shared" si="7"/>
        <v>22</v>
      </c>
      <c r="L337" s="74" t="str">
        <f t="shared" si="8"/>
        <v/>
      </c>
      <c r="M337" s="24">
        <v>15.5</v>
      </c>
    </row>
    <row r="338" spans="1:13" ht="16.5" customHeight="1">
      <c r="A338" s="5">
        <v>15</v>
      </c>
      <c r="B338" s="15">
        <v>164</v>
      </c>
      <c r="C338" s="16" t="s">
        <v>146</v>
      </c>
      <c r="D338" s="17" t="s">
        <v>135</v>
      </c>
      <c r="E338" s="18">
        <v>35951</v>
      </c>
      <c r="F338" s="19" t="s">
        <v>435</v>
      </c>
      <c r="G338" s="20">
        <v>5</v>
      </c>
      <c r="H338" s="21">
        <v>7</v>
      </c>
      <c r="I338" s="20">
        <v>7.5</v>
      </c>
      <c r="J338" s="20">
        <v>8.5</v>
      </c>
      <c r="K338" s="73">
        <f t="shared" si="7"/>
        <v>28</v>
      </c>
      <c r="L338" s="74" t="str">
        <f t="shared" si="8"/>
        <v/>
      </c>
      <c r="M338" s="24">
        <v>19.5</v>
      </c>
    </row>
    <row r="339" spans="1:13" ht="16.5" customHeight="1">
      <c r="A339" s="5">
        <v>16</v>
      </c>
      <c r="B339" s="15">
        <v>178</v>
      </c>
      <c r="C339" s="16" t="s">
        <v>377</v>
      </c>
      <c r="D339" s="17" t="s">
        <v>140</v>
      </c>
      <c r="E339" s="26" t="s">
        <v>447</v>
      </c>
      <c r="F339" s="19" t="s">
        <v>435</v>
      </c>
      <c r="G339" s="20">
        <v>5</v>
      </c>
      <c r="H339" s="21">
        <v>6</v>
      </c>
      <c r="I339" s="20">
        <v>7.25</v>
      </c>
      <c r="J339" s="20">
        <v>5.5</v>
      </c>
      <c r="K339" s="73">
        <f t="shared" si="7"/>
        <v>23.75</v>
      </c>
      <c r="L339" s="74" t="str">
        <f t="shared" si="8"/>
        <v/>
      </c>
      <c r="M339" s="24">
        <v>18.25</v>
      </c>
    </row>
    <row r="340" spans="1:13" ht="16.5" customHeight="1">
      <c r="A340" s="5">
        <v>17</v>
      </c>
      <c r="B340" s="15">
        <v>179</v>
      </c>
      <c r="C340" s="16" t="s">
        <v>21</v>
      </c>
      <c r="D340" s="17" t="s">
        <v>140</v>
      </c>
      <c r="E340" s="26" t="s">
        <v>448</v>
      </c>
      <c r="F340" s="19" t="s">
        <v>435</v>
      </c>
      <c r="G340" s="20">
        <v>5.75</v>
      </c>
      <c r="H340" s="21">
        <v>6.5</v>
      </c>
      <c r="I340" s="20">
        <v>7.75</v>
      </c>
      <c r="J340" s="20">
        <v>7</v>
      </c>
      <c r="K340" s="73">
        <f t="shared" si="7"/>
        <v>27</v>
      </c>
      <c r="L340" s="74" t="str">
        <f t="shared" si="8"/>
        <v/>
      </c>
      <c r="M340" s="24">
        <v>20</v>
      </c>
    </row>
    <row r="341" spans="1:13" ht="16.5" customHeight="1">
      <c r="A341" s="5">
        <v>18</v>
      </c>
      <c r="B341" s="15">
        <v>193</v>
      </c>
      <c r="C341" s="16" t="s">
        <v>21</v>
      </c>
      <c r="D341" s="17" t="s">
        <v>144</v>
      </c>
      <c r="E341" s="26" t="s">
        <v>55</v>
      </c>
      <c r="F341" s="19" t="s">
        <v>435</v>
      </c>
      <c r="G341" s="20">
        <v>3.25</v>
      </c>
      <c r="H341" s="21">
        <v>4</v>
      </c>
      <c r="I341" s="20">
        <v>7</v>
      </c>
      <c r="J341" s="20">
        <v>8</v>
      </c>
      <c r="K341" s="73">
        <f t="shared" si="7"/>
        <v>22.25</v>
      </c>
      <c r="L341" s="74" t="str">
        <f t="shared" si="8"/>
        <v/>
      </c>
      <c r="M341" s="24">
        <v>14.25</v>
      </c>
    </row>
    <row r="342" spans="1:13" ht="16.5" customHeight="1">
      <c r="A342" s="5">
        <v>19</v>
      </c>
      <c r="B342" s="15">
        <v>194</v>
      </c>
      <c r="C342" s="16" t="s">
        <v>441</v>
      </c>
      <c r="D342" s="17" t="s">
        <v>449</v>
      </c>
      <c r="E342" s="18">
        <v>35917</v>
      </c>
      <c r="F342" s="19" t="s">
        <v>435</v>
      </c>
      <c r="G342" s="20">
        <v>3.25</v>
      </c>
      <c r="H342" s="21">
        <v>6</v>
      </c>
      <c r="I342" s="20">
        <v>7.5</v>
      </c>
      <c r="J342" s="20">
        <v>7</v>
      </c>
      <c r="K342" s="73">
        <f t="shared" si="7"/>
        <v>23.75</v>
      </c>
      <c r="L342" s="74" t="str">
        <f t="shared" si="8"/>
        <v/>
      </c>
      <c r="M342" s="24">
        <v>16.75</v>
      </c>
    </row>
    <row r="343" spans="1:13" ht="16.5" customHeight="1">
      <c r="A343" s="5">
        <v>20</v>
      </c>
      <c r="B343" s="15">
        <v>200</v>
      </c>
      <c r="C343" s="16" t="s">
        <v>450</v>
      </c>
      <c r="D343" s="17" t="s">
        <v>272</v>
      </c>
      <c r="E343" s="26" t="s">
        <v>451</v>
      </c>
      <c r="F343" s="19" t="s">
        <v>435</v>
      </c>
      <c r="G343" s="20">
        <v>2</v>
      </c>
      <c r="H343" s="21">
        <v>5.5</v>
      </c>
      <c r="I343" s="20">
        <v>6.5</v>
      </c>
      <c r="J343" s="20">
        <v>8</v>
      </c>
      <c r="K343" s="73">
        <f t="shared" si="7"/>
        <v>22</v>
      </c>
      <c r="L343" s="74" t="str">
        <f t="shared" si="8"/>
        <v/>
      </c>
      <c r="M343" s="24">
        <v>14</v>
      </c>
    </row>
    <row r="344" spans="1:13" ht="16.5" customHeight="1">
      <c r="A344" s="5">
        <v>21</v>
      </c>
      <c r="B344" s="15">
        <v>201</v>
      </c>
      <c r="C344" s="16" t="s">
        <v>450</v>
      </c>
      <c r="D344" s="17" t="s">
        <v>272</v>
      </c>
      <c r="E344" s="18">
        <v>35922</v>
      </c>
      <c r="F344" s="19" t="s">
        <v>435</v>
      </c>
      <c r="G344" s="20">
        <v>2.5</v>
      </c>
      <c r="H344" s="21">
        <v>6</v>
      </c>
      <c r="I344" s="20">
        <v>7.25</v>
      </c>
      <c r="J344" s="20">
        <v>8</v>
      </c>
      <c r="K344" s="73">
        <f t="shared" si="7"/>
        <v>23.75</v>
      </c>
      <c r="L344" s="74" t="str">
        <f t="shared" si="8"/>
        <v/>
      </c>
      <c r="M344" s="24">
        <v>15.75</v>
      </c>
    </row>
    <row r="345" spans="1:13" ht="16.5" customHeight="1">
      <c r="A345" s="5">
        <v>22</v>
      </c>
      <c r="B345" s="15">
        <v>209</v>
      </c>
      <c r="C345" s="16" t="s">
        <v>452</v>
      </c>
      <c r="D345" s="17" t="s">
        <v>320</v>
      </c>
      <c r="E345" s="26" t="s">
        <v>254</v>
      </c>
      <c r="F345" s="19" t="s">
        <v>435</v>
      </c>
      <c r="G345" s="20">
        <v>3.5</v>
      </c>
      <c r="H345" s="21">
        <v>4</v>
      </c>
      <c r="I345" s="20">
        <v>6.5</v>
      </c>
      <c r="J345" s="20">
        <v>8</v>
      </c>
      <c r="K345" s="73">
        <f t="shared" si="7"/>
        <v>22</v>
      </c>
      <c r="L345" s="74" t="str">
        <f t="shared" si="8"/>
        <v/>
      </c>
      <c r="M345" s="24">
        <v>14</v>
      </c>
    </row>
    <row r="346" spans="1:13" ht="16.5" customHeight="1">
      <c r="A346" s="5">
        <v>23</v>
      </c>
      <c r="B346" s="15">
        <v>212</v>
      </c>
      <c r="C346" s="16" t="s">
        <v>242</v>
      </c>
      <c r="D346" s="17" t="s">
        <v>275</v>
      </c>
      <c r="E346" s="18">
        <v>35894</v>
      </c>
      <c r="F346" s="19" t="s">
        <v>435</v>
      </c>
      <c r="G346" s="20">
        <v>3</v>
      </c>
      <c r="H346" s="21">
        <v>5</v>
      </c>
      <c r="I346" s="20">
        <v>5.75</v>
      </c>
      <c r="J346" s="20">
        <v>8.5</v>
      </c>
      <c r="K346" s="73">
        <f t="shared" si="7"/>
        <v>22.25</v>
      </c>
      <c r="L346" s="74" t="str">
        <f t="shared" si="8"/>
        <v/>
      </c>
      <c r="M346" s="24">
        <v>13.75</v>
      </c>
    </row>
    <row r="347" spans="1:13" ht="16.5" customHeight="1">
      <c r="A347" s="5">
        <v>24</v>
      </c>
      <c r="B347" s="15">
        <v>235</v>
      </c>
      <c r="C347" s="16" t="s">
        <v>43</v>
      </c>
      <c r="D347" s="17" t="s">
        <v>223</v>
      </c>
      <c r="E347" s="26" t="s">
        <v>290</v>
      </c>
      <c r="F347" s="19" t="s">
        <v>435</v>
      </c>
      <c r="G347" s="20">
        <v>3.5</v>
      </c>
      <c r="H347" s="21">
        <v>6</v>
      </c>
      <c r="I347" s="20">
        <v>5</v>
      </c>
      <c r="J347" s="20">
        <v>5.5</v>
      </c>
      <c r="K347" s="73">
        <f t="shared" si="7"/>
        <v>20</v>
      </c>
      <c r="L347" s="74" t="str">
        <f t="shared" si="8"/>
        <v/>
      </c>
      <c r="M347" s="24">
        <v>14.5</v>
      </c>
    </row>
    <row r="348" spans="1:13" ht="16.5" customHeight="1">
      <c r="A348" s="5">
        <v>25</v>
      </c>
      <c r="B348" s="15">
        <v>236</v>
      </c>
      <c r="C348" s="16" t="s">
        <v>418</v>
      </c>
      <c r="D348" s="17" t="s">
        <v>223</v>
      </c>
      <c r="E348" s="26" t="s">
        <v>346</v>
      </c>
      <c r="F348" s="19" t="s">
        <v>435</v>
      </c>
      <c r="G348" s="20">
        <v>5.25</v>
      </c>
      <c r="H348" s="21">
        <v>7</v>
      </c>
      <c r="I348" s="20">
        <v>5</v>
      </c>
      <c r="J348" s="20">
        <v>7.5</v>
      </c>
      <c r="K348" s="73">
        <f t="shared" si="7"/>
        <v>24.75</v>
      </c>
      <c r="L348" s="74" t="str">
        <f t="shared" si="8"/>
        <v/>
      </c>
      <c r="M348" s="24">
        <v>17.25</v>
      </c>
    </row>
    <row r="349" spans="1:13" ht="16.5" customHeight="1">
      <c r="A349" s="5">
        <v>26</v>
      </c>
      <c r="B349" s="15">
        <v>237</v>
      </c>
      <c r="C349" s="16" t="s">
        <v>285</v>
      </c>
      <c r="D349" s="17" t="s">
        <v>223</v>
      </c>
      <c r="E349" s="18">
        <v>36014</v>
      </c>
      <c r="F349" s="19" t="s">
        <v>435</v>
      </c>
      <c r="G349" s="20">
        <v>4</v>
      </c>
      <c r="H349" s="21">
        <v>6</v>
      </c>
      <c r="I349" s="20">
        <v>6</v>
      </c>
      <c r="J349" s="20">
        <v>5.5</v>
      </c>
      <c r="K349" s="73">
        <f t="shared" si="7"/>
        <v>21.5</v>
      </c>
      <c r="L349" s="74" t="str">
        <f t="shared" si="8"/>
        <v/>
      </c>
      <c r="M349" s="24">
        <v>16</v>
      </c>
    </row>
    <row r="350" spans="1:13" ht="16.5" customHeight="1">
      <c r="A350" s="5">
        <v>27</v>
      </c>
      <c r="B350" s="15">
        <v>258</v>
      </c>
      <c r="C350" s="16" t="s">
        <v>21</v>
      </c>
      <c r="D350" s="17" t="s">
        <v>64</v>
      </c>
      <c r="E350" s="18">
        <v>35836</v>
      </c>
      <c r="F350" s="19" t="s">
        <v>435</v>
      </c>
      <c r="G350" s="20">
        <v>3.5</v>
      </c>
      <c r="H350" s="21">
        <v>5.5</v>
      </c>
      <c r="I350" s="20">
        <v>6.5</v>
      </c>
      <c r="J350" s="20">
        <v>7.5</v>
      </c>
      <c r="K350" s="73">
        <f t="shared" si="7"/>
        <v>23</v>
      </c>
      <c r="L350" s="74" t="str">
        <f t="shared" si="8"/>
        <v/>
      </c>
      <c r="M350" s="24">
        <v>15.5</v>
      </c>
    </row>
    <row r="351" spans="1:13" ht="16.5" customHeight="1">
      <c r="A351" s="5">
        <v>28</v>
      </c>
      <c r="B351" s="15">
        <v>285</v>
      </c>
      <c r="C351" s="16" t="s">
        <v>453</v>
      </c>
      <c r="D351" s="17" t="s">
        <v>454</v>
      </c>
      <c r="E351" s="26" t="s">
        <v>166</v>
      </c>
      <c r="F351" s="19" t="s">
        <v>435</v>
      </c>
      <c r="G351" s="20">
        <v>7</v>
      </c>
      <c r="H351" s="21">
        <v>7.5</v>
      </c>
      <c r="I351" s="20">
        <v>8.5</v>
      </c>
      <c r="J351" s="20">
        <v>6.5</v>
      </c>
      <c r="K351" s="73">
        <f t="shared" si="7"/>
        <v>29.5</v>
      </c>
      <c r="L351" s="74" t="str">
        <f t="shared" si="8"/>
        <v>Kha</v>
      </c>
      <c r="M351" s="24">
        <v>23</v>
      </c>
    </row>
    <row r="352" spans="1:13" ht="16.5" customHeight="1">
      <c r="A352" s="5">
        <v>29</v>
      </c>
      <c r="B352" s="15">
        <v>289</v>
      </c>
      <c r="C352" s="16" t="s">
        <v>455</v>
      </c>
      <c r="D352" s="17" t="s">
        <v>291</v>
      </c>
      <c r="E352" s="18">
        <v>35807</v>
      </c>
      <c r="F352" s="19" t="s">
        <v>435</v>
      </c>
      <c r="G352" s="20">
        <v>4.5</v>
      </c>
      <c r="H352" s="21">
        <v>6</v>
      </c>
      <c r="I352" s="20">
        <v>6.5</v>
      </c>
      <c r="J352" s="20">
        <v>5</v>
      </c>
      <c r="K352" s="73">
        <f t="shared" si="7"/>
        <v>22</v>
      </c>
      <c r="L352" s="74" t="str">
        <f t="shared" si="8"/>
        <v/>
      </c>
      <c r="M352" s="24">
        <v>17</v>
      </c>
    </row>
    <row r="353" spans="1:13" ht="16.5" customHeight="1">
      <c r="A353" s="5">
        <v>30</v>
      </c>
      <c r="B353" s="15">
        <v>304</v>
      </c>
      <c r="C353" s="16" t="s">
        <v>456</v>
      </c>
      <c r="D353" s="17" t="s">
        <v>77</v>
      </c>
      <c r="E353" s="26" t="s">
        <v>457</v>
      </c>
      <c r="F353" s="19" t="s">
        <v>435</v>
      </c>
      <c r="G353" s="20">
        <v>5</v>
      </c>
      <c r="H353" s="21">
        <v>5.5</v>
      </c>
      <c r="I353" s="20">
        <v>5.75</v>
      </c>
      <c r="J353" s="20">
        <v>6.5</v>
      </c>
      <c r="K353" s="73">
        <f t="shared" si="7"/>
        <v>22.75</v>
      </c>
      <c r="L353" s="74" t="str">
        <f t="shared" si="8"/>
        <v/>
      </c>
      <c r="M353" s="24">
        <v>16.25</v>
      </c>
    </row>
    <row r="354" spans="1:13" ht="16.5" customHeight="1">
      <c r="A354" s="5">
        <v>31</v>
      </c>
      <c r="B354" s="15">
        <v>318</v>
      </c>
      <c r="C354" s="16" t="s">
        <v>31</v>
      </c>
      <c r="D354" s="17" t="s">
        <v>164</v>
      </c>
      <c r="E354" s="18">
        <v>35831</v>
      </c>
      <c r="F354" s="19" t="s">
        <v>435</v>
      </c>
      <c r="G354" s="20">
        <v>5</v>
      </c>
      <c r="H354" s="21">
        <v>5</v>
      </c>
      <c r="I354" s="20">
        <v>7</v>
      </c>
      <c r="J354" s="20">
        <v>6</v>
      </c>
      <c r="K354" s="73">
        <f t="shared" si="7"/>
        <v>23</v>
      </c>
      <c r="L354" s="74" t="str">
        <f t="shared" si="8"/>
        <v/>
      </c>
      <c r="M354" s="24">
        <v>17</v>
      </c>
    </row>
    <row r="355" spans="1:13" ht="16.5" customHeight="1">
      <c r="A355" s="5">
        <v>32</v>
      </c>
      <c r="B355" s="15">
        <v>324</v>
      </c>
      <c r="C355" s="16" t="s">
        <v>295</v>
      </c>
      <c r="D355" s="17" t="s">
        <v>165</v>
      </c>
      <c r="E355" s="18">
        <v>35981</v>
      </c>
      <c r="F355" s="19" t="s">
        <v>435</v>
      </c>
      <c r="G355" s="20">
        <v>3.75</v>
      </c>
      <c r="H355" s="21">
        <v>7</v>
      </c>
      <c r="I355" s="20">
        <v>5.5</v>
      </c>
      <c r="J355" s="20">
        <v>6</v>
      </c>
      <c r="K355" s="73">
        <f t="shared" si="7"/>
        <v>22.25</v>
      </c>
      <c r="L355" s="74" t="str">
        <f t="shared" si="8"/>
        <v/>
      </c>
      <c r="M355" s="24">
        <v>16.25</v>
      </c>
    </row>
    <row r="356" spans="1:13" ht="16.5" customHeight="1">
      <c r="A356" s="5">
        <v>33</v>
      </c>
      <c r="B356" s="15">
        <v>331</v>
      </c>
      <c r="C356" s="16" t="s">
        <v>53</v>
      </c>
      <c r="D356" s="17" t="s">
        <v>81</v>
      </c>
      <c r="E356" s="26" t="s">
        <v>458</v>
      </c>
      <c r="F356" s="19" t="s">
        <v>435</v>
      </c>
      <c r="G356" s="20">
        <v>2.75</v>
      </c>
      <c r="H356" s="21">
        <v>7</v>
      </c>
      <c r="I356" s="20">
        <v>7.75</v>
      </c>
      <c r="J356" s="20">
        <v>8.5</v>
      </c>
      <c r="K356" s="73">
        <f t="shared" si="7"/>
        <v>26</v>
      </c>
      <c r="L356" s="74" t="str">
        <f t="shared" si="8"/>
        <v/>
      </c>
      <c r="M356" s="24">
        <v>17.5</v>
      </c>
    </row>
    <row r="357" spans="1:13" ht="16.5" customHeight="1">
      <c r="A357" s="5">
        <v>34</v>
      </c>
      <c r="B357" s="15">
        <v>341</v>
      </c>
      <c r="C357" s="16" t="s">
        <v>21</v>
      </c>
      <c r="D357" s="17" t="s">
        <v>459</v>
      </c>
      <c r="E357" s="18">
        <v>35827</v>
      </c>
      <c r="F357" s="19" t="s">
        <v>435</v>
      </c>
      <c r="G357" s="20">
        <v>4</v>
      </c>
      <c r="H357" s="21">
        <v>7</v>
      </c>
      <c r="I357" s="20">
        <v>7.75</v>
      </c>
      <c r="J357" s="20">
        <v>5.5</v>
      </c>
      <c r="K357" s="73">
        <f t="shared" si="7"/>
        <v>24.25</v>
      </c>
      <c r="L357" s="74" t="str">
        <f t="shared" si="8"/>
        <v/>
      </c>
      <c r="M357" s="24">
        <v>18.75</v>
      </c>
    </row>
    <row r="358" spans="1:13" ht="16.5" customHeight="1">
      <c r="A358" s="5">
        <v>35</v>
      </c>
      <c r="B358" s="15">
        <v>357</v>
      </c>
      <c r="C358" s="16" t="s">
        <v>80</v>
      </c>
      <c r="D358" s="17" t="s">
        <v>89</v>
      </c>
      <c r="E358" s="18">
        <v>36013</v>
      </c>
      <c r="F358" s="19" t="s">
        <v>435</v>
      </c>
      <c r="G358" s="20">
        <v>5</v>
      </c>
      <c r="H358" s="21">
        <v>6</v>
      </c>
      <c r="I358" s="20">
        <v>8</v>
      </c>
      <c r="J358" s="20">
        <v>7.5</v>
      </c>
      <c r="K358" s="73">
        <f t="shared" si="7"/>
        <v>26.5</v>
      </c>
      <c r="L358" s="74" t="str">
        <f t="shared" si="8"/>
        <v/>
      </c>
      <c r="M358" s="24">
        <v>19</v>
      </c>
    </row>
    <row r="359" spans="1:13" ht="16.5" customHeight="1">
      <c r="A359" s="5">
        <v>36</v>
      </c>
      <c r="B359" s="15">
        <v>363</v>
      </c>
      <c r="C359" s="16" t="s">
        <v>270</v>
      </c>
      <c r="D359" s="17" t="s">
        <v>92</v>
      </c>
      <c r="E359" s="26" t="s">
        <v>283</v>
      </c>
      <c r="F359" s="19" t="s">
        <v>435</v>
      </c>
      <c r="G359" s="20">
        <v>2.25</v>
      </c>
      <c r="H359" s="21">
        <v>6.5</v>
      </c>
      <c r="I359" s="20">
        <v>5.75</v>
      </c>
      <c r="J359" s="20">
        <v>7</v>
      </c>
      <c r="K359" s="73">
        <f t="shared" si="7"/>
        <v>21.5</v>
      </c>
      <c r="L359" s="74" t="str">
        <f t="shared" si="8"/>
        <v/>
      </c>
      <c r="M359" s="24">
        <v>14.5</v>
      </c>
    </row>
    <row r="360" spans="1:13" ht="16.5" customHeight="1">
      <c r="A360" s="5">
        <v>37</v>
      </c>
      <c r="B360" s="15">
        <v>380</v>
      </c>
      <c r="C360" s="16" t="s">
        <v>146</v>
      </c>
      <c r="D360" s="17" t="s">
        <v>93</v>
      </c>
      <c r="E360" s="26" t="s">
        <v>460</v>
      </c>
      <c r="F360" s="19" t="s">
        <v>435</v>
      </c>
      <c r="G360" s="20">
        <v>3.25</v>
      </c>
      <c r="H360" s="21">
        <v>8</v>
      </c>
      <c r="I360" s="20">
        <v>7.75</v>
      </c>
      <c r="J360" s="20">
        <v>6.5</v>
      </c>
      <c r="K360" s="73">
        <f t="shared" si="7"/>
        <v>25.5</v>
      </c>
      <c r="L360" s="74" t="str">
        <f t="shared" si="8"/>
        <v/>
      </c>
      <c r="M360" s="24">
        <v>19</v>
      </c>
    </row>
    <row r="361" spans="1:13" ht="16.5" customHeight="1">
      <c r="A361" s="5">
        <v>38</v>
      </c>
      <c r="B361" s="15">
        <v>389</v>
      </c>
      <c r="C361" s="16" t="s">
        <v>21</v>
      </c>
      <c r="D361" s="17" t="s">
        <v>461</v>
      </c>
      <c r="E361" s="26" t="s">
        <v>147</v>
      </c>
      <c r="F361" s="19" t="s">
        <v>435</v>
      </c>
      <c r="G361" s="20">
        <v>2.75</v>
      </c>
      <c r="H361" s="21">
        <v>7</v>
      </c>
      <c r="I361" s="20">
        <v>9</v>
      </c>
      <c r="J361" s="20">
        <v>7</v>
      </c>
      <c r="K361" s="73">
        <f t="shared" si="7"/>
        <v>25.75</v>
      </c>
      <c r="L361" s="74" t="str">
        <f t="shared" si="8"/>
        <v/>
      </c>
      <c r="M361" s="24">
        <v>18.75</v>
      </c>
    </row>
    <row r="362" spans="1:13" ht="16.5" customHeight="1">
      <c r="A362" s="5">
        <v>39</v>
      </c>
      <c r="B362" s="15">
        <v>392</v>
      </c>
      <c r="C362" s="16" t="s">
        <v>462</v>
      </c>
      <c r="D362" s="17" t="s">
        <v>249</v>
      </c>
      <c r="E362" s="26" t="s">
        <v>463</v>
      </c>
      <c r="F362" s="19" t="s">
        <v>435</v>
      </c>
      <c r="G362" s="20">
        <v>4</v>
      </c>
      <c r="H362" s="21">
        <v>6.5</v>
      </c>
      <c r="I362" s="20">
        <v>7.5</v>
      </c>
      <c r="J362" s="20">
        <v>7</v>
      </c>
      <c r="K362" s="73">
        <f t="shared" si="7"/>
        <v>25</v>
      </c>
      <c r="L362" s="74" t="str">
        <f t="shared" si="8"/>
        <v/>
      </c>
      <c r="M362" s="24">
        <v>18</v>
      </c>
    </row>
    <row r="363" spans="1:13">
      <c r="A363" s="19"/>
      <c r="B363" s="19"/>
      <c r="C363" s="16"/>
      <c r="D363" s="17"/>
      <c r="E363" s="19"/>
      <c r="F363" s="19"/>
      <c r="G363" s="76">
        <f>COUNTIF(G324:G362,"&gt;=5")</f>
        <v>14</v>
      </c>
      <c r="H363" s="76">
        <f>COUNTIF(H324:H362,"&gt;=5")</f>
        <v>36</v>
      </c>
      <c r="I363" s="76">
        <f>COUNTIF(I324:I362,"&gt;=5")</f>
        <v>37</v>
      </c>
      <c r="J363" s="76">
        <f>COUNTIF(J324:J362,"&gt;=5")</f>
        <v>39</v>
      </c>
      <c r="K363" s="19"/>
      <c r="L363" s="77"/>
      <c r="M363" s="24"/>
    </row>
    <row r="364" spans="1:13">
      <c r="A364" s="78" t="s">
        <v>427</v>
      </c>
      <c r="B364" s="78">
        <v>39</v>
      </c>
      <c r="C364" s="79" t="s">
        <v>428</v>
      </c>
      <c r="D364" s="80"/>
      <c r="E364" s="78"/>
      <c r="F364" s="78"/>
      <c r="G364" s="81"/>
      <c r="H364" s="19"/>
      <c r="I364" s="81"/>
      <c r="J364" s="19"/>
      <c r="K364" s="19"/>
      <c r="L364" s="77"/>
      <c r="M364" s="19"/>
    </row>
    <row r="365" spans="1:13">
      <c r="A365" s="78" t="s">
        <v>429</v>
      </c>
      <c r="B365" s="78">
        <f>B364-B366</f>
        <v>38</v>
      </c>
      <c r="C365" s="82">
        <f>B365/B364%</f>
        <v>97.435897435897431</v>
      </c>
      <c r="D365" s="83"/>
      <c r="E365" s="84"/>
      <c r="F365" s="84"/>
      <c r="G365" s="78" t="s">
        <v>430</v>
      </c>
      <c r="H365" s="85">
        <f>COUNTIF(L320:L362,"=GIOI")</f>
        <v>0</v>
      </c>
      <c r="I365" s="86">
        <f>H365/B364%</f>
        <v>0</v>
      </c>
      <c r="J365" s="19" t="s">
        <v>431</v>
      </c>
      <c r="K365" s="19"/>
      <c r="L365" s="77"/>
      <c r="M365" s="19"/>
    </row>
    <row r="366" spans="1:13">
      <c r="A366" s="78" t="s">
        <v>432</v>
      </c>
      <c r="B366" s="85">
        <f>COUNTIF(L324:L362,"=H")</f>
        <v>1</v>
      </c>
      <c r="C366" s="82">
        <f>B366/B364%</f>
        <v>2.5641025641025639</v>
      </c>
      <c r="D366" s="83"/>
      <c r="E366" s="84"/>
      <c r="F366" s="84"/>
      <c r="G366" s="78" t="s">
        <v>433</v>
      </c>
      <c r="H366" s="85">
        <f>COUNTIF(L324:L362,"=Kha")</f>
        <v>2</v>
      </c>
      <c r="I366" s="87">
        <f>H366/B364%</f>
        <v>5.1282051282051277</v>
      </c>
      <c r="J366" s="19" t="s">
        <v>431</v>
      </c>
      <c r="K366" s="19"/>
      <c r="L366" s="77"/>
      <c r="M366" s="19"/>
    </row>
    <row r="370" spans="1:12">
      <c r="A370" s="1" t="s">
        <v>0</v>
      </c>
      <c r="B370"/>
      <c r="C370"/>
      <c r="D370" s="181" t="s">
        <v>97</v>
      </c>
      <c r="E370" s="181"/>
      <c r="F370" s="181"/>
      <c r="G370" s="181"/>
      <c r="H370" s="181"/>
      <c r="I370" s="181"/>
      <c r="J370" s="181"/>
      <c r="K370" s="181"/>
      <c r="L370" s="4"/>
    </row>
    <row r="371" spans="1:12">
      <c r="A371" s="1"/>
      <c r="B371"/>
      <c r="C371"/>
      <c r="D371" s="32"/>
      <c r="E371" s="2"/>
      <c r="F371" s="2"/>
      <c r="G371" s="2"/>
      <c r="H371" s="2"/>
      <c r="I371" s="2"/>
      <c r="J371" s="2"/>
      <c r="K371" s="2"/>
      <c r="L371" s="4"/>
    </row>
    <row r="372" spans="1:12">
      <c r="A372" s="5" t="s">
        <v>3</v>
      </c>
      <c r="B372" s="33" t="s">
        <v>4</v>
      </c>
      <c r="C372" s="34" t="s">
        <v>99</v>
      </c>
      <c r="D372" s="35"/>
      <c r="E372" s="36" t="s">
        <v>100</v>
      </c>
      <c r="F372" s="36" t="s">
        <v>101</v>
      </c>
      <c r="G372" s="8" t="s">
        <v>8</v>
      </c>
      <c r="H372" s="9" t="s">
        <v>9</v>
      </c>
      <c r="I372" s="8" t="s">
        <v>10</v>
      </c>
      <c r="J372" s="10" t="s">
        <v>251</v>
      </c>
      <c r="K372" s="71" t="s">
        <v>383</v>
      </c>
      <c r="L372" s="72" t="s">
        <v>384</v>
      </c>
    </row>
    <row r="373" spans="1:12">
      <c r="A373" s="5">
        <v>1</v>
      </c>
      <c r="B373" s="15">
        <v>14</v>
      </c>
      <c r="C373" s="16" t="s">
        <v>340</v>
      </c>
      <c r="D373" s="17" t="s">
        <v>10</v>
      </c>
      <c r="E373" s="26" t="s">
        <v>464</v>
      </c>
      <c r="F373" s="19" t="s">
        <v>465</v>
      </c>
      <c r="G373" s="20">
        <v>7</v>
      </c>
      <c r="H373" s="21">
        <v>6</v>
      </c>
      <c r="I373" s="20">
        <v>5.5</v>
      </c>
      <c r="J373" s="20">
        <v>6</v>
      </c>
      <c r="K373" s="73">
        <f>J373+I373+H373+G373</f>
        <v>24.5</v>
      </c>
      <c r="L373" s="74" t="str">
        <f>IF(OR(K373&lt;=19.5,MIN(F373:J373)=0),"H", IF(AND(K373&gt;=32,MIN(F373:J373)&gt;=7),"Gioi",IF(AND(K373&gt;=26,MIN(F373:J373)&gt;=6),"Kha","")))</f>
        <v/>
      </c>
    </row>
    <row r="374" spans="1:12">
      <c r="A374" s="5">
        <v>2</v>
      </c>
      <c r="B374" s="15">
        <v>15</v>
      </c>
      <c r="C374" s="16" t="s">
        <v>466</v>
      </c>
      <c r="D374" s="17" t="s">
        <v>10</v>
      </c>
      <c r="E374" s="18">
        <v>35893</v>
      </c>
      <c r="F374" s="19" t="s">
        <v>465</v>
      </c>
      <c r="G374" s="20">
        <v>5</v>
      </c>
      <c r="H374" s="21">
        <v>2.5</v>
      </c>
      <c r="I374" s="20">
        <v>3.25</v>
      </c>
      <c r="J374" s="20">
        <v>2</v>
      </c>
      <c r="K374" s="73">
        <f t="shared" ref="K374:K414" si="9">J374+I374+H374+G374</f>
        <v>12.75</v>
      </c>
      <c r="L374" s="74" t="str">
        <f t="shared" ref="L374:L414" si="10">IF(OR(K374&lt;=19.5,MIN(F374:J374)=0),"H", IF(AND(K374&gt;=32,MIN(F374:J374)&gt;=7),"Gioi",IF(AND(K374&gt;=26,MIN(F374:J374)&gt;=6),"Kha","")))</f>
        <v>H</v>
      </c>
    </row>
    <row r="375" spans="1:12">
      <c r="A375" s="5">
        <v>3</v>
      </c>
      <c r="B375" s="15">
        <v>30</v>
      </c>
      <c r="C375" s="16" t="s">
        <v>467</v>
      </c>
      <c r="D375" s="17" t="s">
        <v>107</v>
      </c>
      <c r="E375" s="26" t="s">
        <v>389</v>
      </c>
      <c r="F375" s="19" t="s">
        <v>465</v>
      </c>
      <c r="G375" s="20">
        <v>5</v>
      </c>
      <c r="H375" s="21">
        <v>4</v>
      </c>
      <c r="I375" s="20">
        <v>2</v>
      </c>
      <c r="J375" s="20">
        <v>5</v>
      </c>
      <c r="K375" s="73">
        <f t="shared" si="9"/>
        <v>16</v>
      </c>
      <c r="L375" s="74" t="str">
        <f t="shared" si="10"/>
        <v>H</v>
      </c>
    </row>
    <row r="376" spans="1:12">
      <c r="A376" s="5">
        <v>4</v>
      </c>
      <c r="B376" s="15">
        <v>47</v>
      </c>
      <c r="C376" s="16" t="s">
        <v>468</v>
      </c>
      <c r="D376" s="17" t="s">
        <v>193</v>
      </c>
      <c r="E376" s="18">
        <v>36061</v>
      </c>
      <c r="F376" s="19" t="s">
        <v>465</v>
      </c>
      <c r="G376" s="20">
        <v>1.5</v>
      </c>
      <c r="H376" s="21">
        <v>3.5</v>
      </c>
      <c r="I376" s="20">
        <v>4.75</v>
      </c>
      <c r="J376" s="20">
        <v>5.5</v>
      </c>
      <c r="K376" s="73">
        <f t="shared" si="9"/>
        <v>15.25</v>
      </c>
      <c r="L376" s="74" t="str">
        <f t="shared" si="10"/>
        <v>H</v>
      </c>
    </row>
    <row r="377" spans="1:12">
      <c r="A377" s="5">
        <v>5</v>
      </c>
      <c r="B377" s="15">
        <v>56</v>
      </c>
      <c r="C377" s="16" t="s">
        <v>469</v>
      </c>
      <c r="D377" s="17" t="s">
        <v>306</v>
      </c>
      <c r="E377" s="18">
        <v>35833</v>
      </c>
      <c r="F377" s="19" t="s">
        <v>465</v>
      </c>
      <c r="G377" s="20">
        <v>3</v>
      </c>
      <c r="H377" s="21">
        <v>5</v>
      </c>
      <c r="I377" s="20">
        <v>3.5</v>
      </c>
      <c r="J377" s="20">
        <v>6</v>
      </c>
      <c r="K377" s="73">
        <f t="shared" si="9"/>
        <v>17.5</v>
      </c>
      <c r="L377" s="74" t="str">
        <f t="shared" si="10"/>
        <v>H</v>
      </c>
    </row>
    <row r="378" spans="1:12">
      <c r="A378" s="5">
        <v>6</v>
      </c>
      <c r="B378" s="15">
        <v>63</v>
      </c>
      <c r="C378" s="16" t="s">
        <v>470</v>
      </c>
      <c r="D378" s="17" t="s">
        <v>194</v>
      </c>
      <c r="E378" s="26" t="s">
        <v>471</v>
      </c>
      <c r="F378" s="19" t="s">
        <v>465</v>
      </c>
      <c r="G378" s="20">
        <v>2</v>
      </c>
      <c r="H378" s="21">
        <v>5</v>
      </c>
      <c r="I378" s="20">
        <v>4.75</v>
      </c>
      <c r="J378" s="20">
        <v>6</v>
      </c>
      <c r="K378" s="73">
        <f t="shared" si="9"/>
        <v>17.75</v>
      </c>
      <c r="L378" s="74" t="str">
        <f t="shared" si="10"/>
        <v>H</v>
      </c>
    </row>
    <row r="379" spans="1:12">
      <c r="A379" s="5">
        <v>7</v>
      </c>
      <c r="B379" s="15">
        <v>78</v>
      </c>
      <c r="C379" s="16" t="s">
        <v>40</v>
      </c>
      <c r="D379" s="17" t="s">
        <v>351</v>
      </c>
      <c r="E379" s="26" t="s">
        <v>472</v>
      </c>
      <c r="F379" s="19" t="s">
        <v>465</v>
      </c>
      <c r="G379" s="20">
        <v>4</v>
      </c>
      <c r="H379" s="21">
        <v>5.5</v>
      </c>
      <c r="I379" s="20">
        <v>6.75</v>
      </c>
      <c r="J379" s="20">
        <v>8</v>
      </c>
      <c r="K379" s="73">
        <f t="shared" si="9"/>
        <v>24.25</v>
      </c>
      <c r="L379" s="74" t="str">
        <f t="shared" si="10"/>
        <v/>
      </c>
    </row>
    <row r="380" spans="1:12">
      <c r="A380" s="5">
        <v>8</v>
      </c>
      <c r="B380" s="15">
        <v>86</v>
      </c>
      <c r="C380" s="16" t="s">
        <v>473</v>
      </c>
      <c r="D380" s="17" t="s">
        <v>474</v>
      </c>
      <c r="E380" s="26" t="s">
        <v>90</v>
      </c>
      <c r="F380" s="19" t="s">
        <v>465</v>
      </c>
      <c r="G380" s="20">
        <v>3.25</v>
      </c>
      <c r="H380" s="21">
        <v>6</v>
      </c>
      <c r="I380" s="20">
        <v>4.5</v>
      </c>
      <c r="J380" s="20">
        <v>5.5</v>
      </c>
      <c r="K380" s="73">
        <f t="shared" si="9"/>
        <v>19.25</v>
      </c>
      <c r="L380" s="74" t="str">
        <f t="shared" si="10"/>
        <v>H</v>
      </c>
    </row>
    <row r="381" spans="1:12">
      <c r="A381" s="5">
        <v>9</v>
      </c>
      <c r="B381" s="15">
        <v>88</v>
      </c>
      <c r="C381" s="16" t="s">
        <v>53</v>
      </c>
      <c r="D381" s="17" t="s">
        <v>41</v>
      </c>
      <c r="E381" s="26" t="s">
        <v>475</v>
      </c>
      <c r="F381" s="19" t="s">
        <v>465</v>
      </c>
      <c r="G381" s="20">
        <v>5</v>
      </c>
      <c r="H381" s="21">
        <v>5.5</v>
      </c>
      <c r="I381" s="20">
        <v>7.5</v>
      </c>
      <c r="J381" s="20">
        <v>5.5</v>
      </c>
      <c r="K381" s="73">
        <f t="shared" si="9"/>
        <v>23.5</v>
      </c>
      <c r="L381" s="74" t="str">
        <f t="shared" si="10"/>
        <v/>
      </c>
    </row>
    <row r="382" spans="1:12">
      <c r="A382" s="5">
        <v>10</v>
      </c>
      <c r="B382" s="15">
        <v>89</v>
      </c>
      <c r="C382" s="16" t="s">
        <v>40</v>
      </c>
      <c r="D382" s="17" t="s">
        <v>41</v>
      </c>
      <c r="E382" s="18">
        <v>35947</v>
      </c>
      <c r="F382" s="19" t="s">
        <v>465</v>
      </c>
      <c r="G382" s="20">
        <v>5</v>
      </c>
      <c r="H382" s="21">
        <v>6</v>
      </c>
      <c r="I382" s="20">
        <v>6.5</v>
      </c>
      <c r="J382" s="20">
        <v>5.5</v>
      </c>
      <c r="K382" s="73">
        <f t="shared" si="9"/>
        <v>23</v>
      </c>
      <c r="L382" s="74" t="str">
        <f t="shared" si="10"/>
        <v/>
      </c>
    </row>
    <row r="383" spans="1:12">
      <c r="A383" s="5">
        <v>11</v>
      </c>
      <c r="B383" s="15">
        <v>91</v>
      </c>
      <c r="C383" s="16" t="s">
        <v>213</v>
      </c>
      <c r="D383" s="17" t="s">
        <v>396</v>
      </c>
      <c r="E383" s="26" t="s">
        <v>116</v>
      </c>
      <c r="F383" s="19" t="s">
        <v>465</v>
      </c>
      <c r="G383" s="20">
        <v>5</v>
      </c>
      <c r="H383" s="21">
        <v>6</v>
      </c>
      <c r="I383" s="20">
        <v>6</v>
      </c>
      <c r="J383" s="20">
        <v>5</v>
      </c>
      <c r="K383" s="73">
        <f t="shared" si="9"/>
        <v>22</v>
      </c>
      <c r="L383" s="74" t="str">
        <f t="shared" si="10"/>
        <v/>
      </c>
    </row>
    <row r="384" spans="1:12">
      <c r="A384" s="5">
        <v>12</v>
      </c>
      <c r="B384" s="15">
        <v>97</v>
      </c>
      <c r="C384" s="16" t="s">
        <v>476</v>
      </c>
      <c r="D384" s="17" t="s">
        <v>477</v>
      </c>
      <c r="E384" s="18">
        <v>35800</v>
      </c>
      <c r="F384" s="19" t="s">
        <v>465</v>
      </c>
      <c r="G384" s="20">
        <v>5</v>
      </c>
      <c r="H384" s="21">
        <v>5</v>
      </c>
      <c r="I384" s="20">
        <v>5.5</v>
      </c>
      <c r="J384" s="20">
        <v>5</v>
      </c>
      <c r="K384" s="73">
        <f t="shared" si="9"/>
        <v>20.5</v>
      </c>
      <c r="L384" s="74" t="str">
        <f t="shared" si="10"/>
        <v/>
      </c>
    </row>
    <row r="385" spans="1:12">
      <c r="A385" s="5">
        <v>13</v>
      </c>
      <c r="B385" s="15">
        <v>106</v>
      </c>
      <c r="C385" s="16" t="s">
        <v>86</v>
      </c>
      <c r="D385" s="17" t="s">
        <v>122</v>
      </c>
      <c r="E385" s="18">
        <v>36130</v>
      </c>
      <c r="F385" s="19" t="s">
        <v>465</v>
      </c>
      <c r="G385" s="20">
        <v>3.25</v>
      </c>
      <c r="H385" s="21">
        <v>4.5</v>
      </c>
      <c r="I385" s="20">
        <v>5</v>
      </c>
      <c r="J385" s="20">
        <v>5.5</v>
      </c>
      <c r="K385" s="73">
        <f t="shared" si="9"/>
        <v>18.25</v>
      </c>
      <c r="L385" s="74" t="str">
        <f t="shared" si="10"/>
        <v>H</v>
      </c>
    </row>
    <row r="386" spans="1:12">
      <c r="A386" s="5">
        <v>14</v>
      </c>
      <c r="B386" s="15">
        <v>107</v>
      </c>
      <c r="C386" s="16" t="s">
        <v>26</v>
      </c>
      <c r="D386" s="17" t="s">
        <v>122</v>
      </c>
      <c r="E386" s="26" t="s">
        <v>446</v>
      </c>
      <c r="F386" s="19" t="s">
        <v>465</v>
      </c>
      <c r="G386" s="20">
        <v>3</v>
      </c>
      <c r="H386" s="21">
        <v>3.5</v>
      </c>
      <c r="I386" s="20">
        <v>3.75</v>
      </c>
      <c r="J386" s="20">
        <v>2</v>
      </c>
      <c r="K386" s="73">
        <f t="shared" si="9"/>
        <v>12.25</v>
      </c>
      <c r="L386" s="74" t="str">
        <f t="shared" si="10"/>
        <v>H</v>
      </c>
    </row>
    <row r="387" spans="1:12">
      <c r="A387" s="5">
        <v>15</v>
      </c>
      <c r="B387" s="15">
        <v>113</v>
      </c>
      <c r="C387" s="16" t="s">
        <v>60</v>
      </c>
      <c r="D387" s="17" t="s">
        <v>125</v>
      </c>
      <c r="E387" s="18">
        <v>35835</v>
      </c>
      <c r="F387" s="19" t="s">
        <v>465</v>
      </c>
      <c r="G387" s="20">
        <v>5</v>
      </c>
      <c r="H387" s="21">
        <v>6</v>
      </c>
      <c r="I387" s="20">
        <v>5.25</v>
      </c>
      <c r="J387" s="20">
        <v>7.5</v>
      </c>
      <c r="K387" s="73">
        <f t="shared" si="9"/>
        <v>23.75</v>
      </c>
      <c r="L387" s="74" t="str">
        <f t="shared" si="10"/>
        <v/>
      </c>
    </row>
    <row r="388" spans="1:12">
      <c r="A388" s="5">
        <v>16</v>
      </c>
      <c r="B388" s="15">
        <v>115</v>
      </c>
      <c r="C388" s="16" t="s">
        <v>478</v>
      </c>
      <c r="D388" s="17" t="s">
        <v>128</v>
      </c>
      <c r="E388" s="18">
        <v>35903</v>
      </c>
      <c r="F388" s="19" t="s">
        <v>465</v>
      </c>
      <c r="G388" s="20">
        <v>3.75</v>
      </c>
      <c r="H388" s="21">
        <v>6</v>
      </c>
      <c r="I388" s="20">
        <v>6.25</v>
      </c>
      <c r="J388" s="20">
        <v>7</v>
      </c>
      <c r="K388" s="73">
        <f t="shared" si="9"/>
        <v>23</v>
      </c>
      <c r="L388" s="74" t="str">
        <f t="shared" si="10"/>
        <v/>
      </c>
    </row>
    <row r="389" spans="1:12">
      <c r="A389" s="5">
        <v>17</v>
      </c>
      <c r="B389" s="15">
        <v>132</v>
      </c>
      <c r="C389" s="16" t="s">
        <v>29</v>
      </c>
      <c r="D389" s="17" t="s">
        <v>47</v>
      </c>
      <c r="E389" s="18">
        <v>35834</v>
      </c>
      <c r="F389" s="19" t="s">
        <v>465</v>
      </c>
      <c r="G389" s="20">
        <v>3.5</v>
      </c>
      <c r="H389" s="21">
        <v>4</v>
      </c>
      <c r="I389" s="20">
        <v>3.5</v>
      </c>
      <c r="J389" s="20">
        <v>4.5</v>
      </c>
      <c r="K389" s="73">
        <f t="shared" si="9"/>
        <v>15.5</v>
      </c>
      <c r="L389" s="74" t="str">
        <f t="shared" si="10"/>
        <v>H</v>
      </c>
    </row>
    <row r="390" spans="1:12">
      <c r="A390" s="5">
        <v>18</v>
      </c>
      <c r="B390" s="15">
        <v>150</v>
      </c>
      <c r="C390" s="16" t="s">
        <v>375</v>
      </c>
      <c r="D390" s="17" t="s">
        <v>479</v>
      </c>
      <c r="E390" s="18">
        <v>35977</v>
      </c>
      <c r="F390" s="19" t="s">
        <v>465</v>
      </c>
      <c r="G390" s="20">
        <v>5</v>
      </c>
      <c r="H390" s="21">
        <v>4.5</v>
      </c>
      <c r="I390" s="20">
        <v>4.25</v>
      </c>
      <c r="J390" s="20">
        <v>6</v>
      </c>
      <c r="K390" s="73">
        <f t="shared" si="9"/>
        <v>19.75</v>
      </c>
      <c r="L390" s="74" t="str">
        <f t="shared" si="10"/>
        <v/>
      </c>
    </row>
    <row r="391" spans="1:12">
      <c r="A391" s="5">
        <v>19</v>
      </c>
      <c r="B391" s="15">
        <v>155</v>
      </c>
      <c r="C391" s="16" t="s">
        <v>174</v>
      </c>
      <c r="D391" s="17" t="s">
        <v>265</v>
      </c>
      <c r="E391" s="26" t="s">
        <v>480</v>
      </c>
      <c r="F391" s="19" t="s">
        <v>465</v>
      </c>
      <c r="G391" s="20">
        <v>5</v>
      </c>
      <c r="H391" s="21">
        <v>5</v>
      </c>
      <c r="I391" s="20">
        <v>5.5</v>
      </c>
      <c r="J391" s="20">
        <v>6.5</v>
      </c>
      <c r="K391" s="73">
        <f t="shared" si="9"/>
        <v>22</v>
      </c>
      <c r="L391" s="74" t="str">
        <f t="shared" si="10"/>
        <v/>
      </c>
    </row>
    <row r="392" spans="1:12">
      <c r="A392" s="5">
        <v>20</v>
      </c>
      <c r="B392" s="15">
        <v>159</v>
      </c>
      <c r="C392" s="16" t="s">
        <v>29</v>
      </c>
      <c r="D392" s="17" t="s">
        <v>481</v>
      </c>
      <c r="E392" s="26" t="s">
        <v>482</v>
      </c>
      <c r="F392" s="19" t="s">
        <v>465</v>
      </c>
      <c r="G392" s="20">
        <v>5.25</v>
      </c>
      <c r="H392" s="21">
        <v>5</v>
      </c>
      <c r="I392" s="20">
        <v>4.75</v>
      </c>
      <c r="J392" s="20">
        <v>6.5</v>
      </c>
      <c r="K392" s="73">
        <f t="shared" si="9"/>
        <v>21.5</v>
      </c>
      <c r="L392" s="74" t="str">
        <f t="shared" si="10"/>
        <v/>
      </c>
    </row>
    <row r="393" spans="1:12">
      <c r="A393" s="5">
        <v>21</v>
      </c>
      <c r="B393" s="15">
        <v>165</v>
      </c>
      <c r="C393" s="16" t="s">
        <v>78</v>
      </c>
      <c r="D393" s="17" t="s">
        <v>135</v>
      </c>
      <c r="E393" s="26" t="s">
        <v>334</v>
      </c>
      <c r="F393" s="19" t="s">
        <v>465</v>
      </c>
      <c r="G393" s="20">
        <v>3.75</v>
      </c>
      <c r="H393" s="21">
        <v>7</v>
      </c>
      <c r="I393" s="20">
        <v>5</v>
      </c>
      <c r="J393" s="20">
        <v>6.5</v>
      </c>
      <c r="K393" s="73">
        <f t="shared" si="9"/>
        <v>22.25</v>
      </c>
      <c r="L393" s="74" t="str">
        <f t="shared" si="10"/>
        <v/>
      </c>
    </row>
    <row r="394" spans="1:12">
      <c r="A394" s="5">
        <v>22</v>
      </c>
      <c r="B394" s="15">
        <v>180</v>
      </c>
      <c r="C394" s="16" t="s">
        <v>483</v>
      </c>
      <c r="D394" s="17" t="s">
        <v>140</v>
      </c>
      <c r="E394" s="18">
        <v>35979</v>
      </c>
      <c r="F394" s="19" t="s">
        <v>465</v>
      </c>
      <c r="G394" s="20">
        <v>6</v>
      </c>
      <c r="H394" s="21">
        <v>6</v>
      </c>
      <c r="I394" s="20">
        <v>7.25</v>
      </c>
      <c r="J394" s="20">
        <v>7.5</v>
      </c>
      <c r="K394" s="73">
        <f t="shared" si="9"/>
        <v>26.75</v>
      </c>
      <c r="L394" s="74" t="str">
        <f t="shared" si="10"/>
        <v>Kha</v>
      </c>
    </row>
    <row r="395" spans="1:12">
      <c r="A395" s="5">
        <v>23</v>
      </c>
      <c r="B395" s="15">
        <v>181</v>
      </c>
      <c r="C395" s="16" t="s">
        <v>484</v>
      </c>
      <c r="D395" s="17" t="s">
        <v>140</v>
      </c>
      <c r="E395" s="18">
        <v>36073</v>
      </c>
      <c r="F395" s="19" t="s">
        <v>465</v>
      </c>
      <c r="G395" s="20">
        <v>5</v>
      </c>
      <c r="H395" s="21">
        <v>5</v>
      </c>
      <c r="I395" s="20">
        <v>6.5</v>
      </c>
      <c r="J395" s="20">
        <v>7</v>
      </c>
      <c r="K395" s="73">
        <f t="shared" si="9"/>
        <v>23.5</v>
      </c>
      <c r="L395" s="74" t="str">
        <f t="shared" si="10"/>
        <v/>
      </c>
    </row>
    <row r="396" spans="1:12">
      <c r="A396" s="5">
        <v>24</v>
      </c>
      <c r="B396" s="15">
        <v>182</v>
      </c>
      <c r="C396" s="16" t="s">
        <v>174</v>
      </c>
      <c r="D396" s="17" t="s">
        <v>140</v>
      </c>
      <c r="E396" s="18">
        <v>36069</v>
      </c>
      <c r="F396" s="19" t="s">
        <v>465</v>
      </c>
      <c r="G396" s="20">
        <v>4.25</v>
      </c>
      <c r="H396" s="21">
        <v>3.5</v>
      </c>
      <c r="I396" s="20">
        <v>6</v>
      </c>
      <c r="J396" s="20">
        <v>5</v>
      </c>
      <c r="K396" s="73">
        <f t="shared" si="9"/>
        <v>18.75</v>
      </c>
      <c r="L396" s="74" t="str">
        <f t="shared" si="10"/>
        <v>H</v>
      </c>
    </row>
    <row r="397" spans="1:12">
      <c r="A397" s="5">
        <v>25</v>
      </c>
      <c r="B397" s="15">
        <v>197</v>
      </c>
      <c r="C397" s="16" t="s">
        <v>485</v>
      </c>
      <c r="D397" s="17" t="s">
        <v>486</v>
      </c>
      <c r="E397" s="18">
        <v>35865</v>
      </c>
      <c r="F397" s="19" t="s">
        <v>465</v>
      </c>
      <c r="G397" s="20">
        <v>2.25</v>
      </c>
      <c r="H397" s="21">
        <v>3.5</v>
      </c>
      <c r="I397" s="20">
        <v>5.75</v>
      </c>
      <c r="J397" s="20">
        <v>5.5</v>
      </c>
      <c r="K397" s="73">
        <f t="shared" si="9"/>
        <v>17</v>
      </c>
      <c r="L397" s="74" t="str">
        <f t="shared" si="10"/>
        <v>H</v>
      </c>
    </row>
    <row r="398" spans="1:12">
      <c r="A398" s="5">
        <v>26</v>
      </c>
      <c r="B398" s="15">
        <v>219</v>
      </c>
      <c r="C398" s="16" t="s">
        <v>88</v>
      </c>
      <c r="D398" s="17" t="s">
        <v>279</v>
      </c>
      <c r="E398" s="18">
        <v>35918</v>
      </c>
      <c r="F398" s="19" t="s">
        <v>465</v>
      </c>
      <c r="G398" s="20">
        <v>5</v>
      </c>
      <c r="H398" s="21">
        <v>5</v>
      </c>
      <c r="I398" s="20">
        <v>6.5</v>
      </c>
      <c r="J398" s="20">
        <v>5.5</v>
      </c>
      <c r="K398" s="73">
        <f t="shared" si="9"/>
        <v>22</v>
      </c>
      <c r="L398" s="74" t="str">
        <f t="shared" si="10"/>
        <v/>
      </c>
    </row>
    <row r="399" spans="1:12">
      <c r="A399" s="5">
        <v>27</v>
      </c>
      <c r="B399" s="15">
        <v>226</v>
      </c>
      <c r="C399" s="16" t="s">
        <v>487</v>
      </c>
      <c r="D399" s="17" t="s">
        <v>414</v>
      </c>
      <c r="E399" s="26" t="s">
        <v>39</v>
      </c>
      <c r="F399" s="19" t="s">
        <v>465</v>
      </c>
      <c r="G399" s="20">
        <v>4.5</v>
      </c>
      <c r="H399" s="21">
        <v>4</v>
      </c>
      <c r="I399" s="20">
        <v>4</v>
      </c>
      <c r="J399" s="20">
        <v>4.5</v>
      </c>
      <c r="K399" s="73">
        <f t="shared" si="9"/>
        <v>17</v>
      </c>
      <c r="L399" s="74" t="str">
        <f t="shared" si="10"/>
        <v>H</v>
      </c>
    </row>
    <row r="400" spans="1:12">
      <c r="A400" s="5">
        <v>28</v>
      </c>
      <c r="B400" s="15">
        <v>227</v>
      </c>
      <c r="C400" s="16" t="s">
        <v>488</v>
      </c>
      <c r="D400" s="17" t="s">
        <v>414</v>
      </c>
      <c r="E400" s="26" t="s">
        <v>489</v>
      </c>
      <c r="F400" s="19" t="s">
        <v>465</v>
      </c>
      <c r="G400" s="20">
        <v>5</v>
      </c>
      <c r="H400" s="21">
        <v>5</v>
      </c>
      <c r="I400" s="20">
        <v>4.75</v>
      </c>
      <c r="J400" s="20">
        <v>5.5</v>
      </c>
      <c r="K400" s="73">
        <f t="shared" si="9"/>
        <v>20.25</v>
      </c>
      <c r="L400" s="74" t="str">
        <f t="shared" si="10"/>
        <v/>
      </c>
    </row>
    <row r="401" spans="1:12">
      <c r="A401" s="5">
        <v>29</v>
      </c>
      <c r="B401" s="15">
        <v>245</v>
      </c>
      <c r="C401" s="16" t="s">
        <v>490</v>
      </c>
      <c r="D401" s="17" t="s">
        <v>491</v>
      </c>
      <c r="E401" s="26" t="s">
        <v>492</v>
      </c>
      <c r="F401" s="19" t="s">
        <v>465</v>
      </c>
      <c r="G401" s="20">
        <v>3.5</v>
      </c>
      <c r="H401" s="21">
        <v>5.5</v>
      </c>
      <c r="I401" s="20">
        <v>5.75</v>
      </c>
      <c r="J401" s="20">
        <v>5.5</v>
      </c>
      <c r="K401" s="73">
        <f t="shared" si="9"/>
        <v>20.25</v>
      </c>
      <c r="L401" s="74" t="str">
        <f t="shared" si="10"/>
        <v/>
      </c>
    </row>
    <row r="402" spans="1:12">
      <c r="A402" s="5">
        <v>30</v>
      </c>
      <c r="B402" s="15">
        <v>259</v>
      </c>
      <c r="C402" s="16" t="s">
        <v>493</v>
      </c>
      <c r="D402" s="17" t="s">
        <v>64</v>
      </c>
      <c r="E402" s="18">
        <v>36049</v>
      </c>
      <c r="F402" s="19" t="s">
        <v>465</v>
      </c>
      <c r="G402" s="20">
        <v>3</v>
      </c>
      <c r="H402" s="21">
        <v>3</v>
      </c>
      <c r="I402" s="20">
        <v>6.25</v>
      </c>
      <c r="J402" s="20">
        <v>6</v>
      </c>
      <c r="K402" s="73">
        <f t="shared" si="9"/>
        <v>18.25</v>
      </c>
      <c r="L402" s="74" t="str">
        <f t="shared" si="10"/>
        <v>H</v>
      </c>
    </row>
    <row r="403" spans="1:12">
      <c r="A403" s="5">
        <v>31</v>
      </c>
      <c r="B403" s="15">
        <v>284</v>
      </c>
      <c r="C403" s="16" t="s">
        <v>494</v>
      </c>
      <c r="D403" s="17" t="s">
        <v>289</v>
      </c>
      <c r="E403" s="26" t="s">
        <v>195</v>
      </c>
      <c r="F403" s="19" t="s">
        <v>465</v>
      </c>
      <c r="G403" s="20">
        <v>6.5</v>
      </c>
      <c r="H403" s="21">
        <v>6</v>
      </c>
      <c r="I403" s="20">
        <v>5.5</v>
      </c>
      <c r="J403" s="20">
        <v>5.5</v>
      </c>
      <c r="K403" s="73">
        <f t="shared" si="9"/>
        <v>23.5</v>
      </c>
      <c r="L403" s="74" t="str">
        <f t="shared" si="10"/>
        <v/>
      </c>
    </row>
    <row r="404" spans="1:12">
      <c r="A404" s="5">
        <v>32</v>
      </c>
      <c r="B404" s="15">
        <v>287</v>
      </c>
      <c r="C404" s="16" t="s">
        <v>366</v>
      </c>
      <c r="D404" s="17" t="s">
        <v>495</v>
      </c>
      <c r="E404" s="26" t="s">
        <v>496</v>
      </c>
      <c r="F404" s="19" t="s">
        <v>465</v>
      </c>
      <c r="G404" s="20">
        <v>6.5</v>
      </c>
      <c r="H404" s="21">
        <v>5</v>
      </c>
      <c r="I404" s="20">
        <v>3.5</v>
      </c>
      <c r="J404" s="20">
        <v>3.5</v>
      </c>
      <c r="K404" s="73">
        <f t="shared" si="9"/>
        <v>18.5</v>
      </c>
      <c r="L404" s="74" t="str">
        <f t="shared" si="10"/>
        <v>H</v>
      </c>
    </row>
    <row r="405" spans="1:12">
      <c r="A405" s="5">
        <v>33</v>
      </c>
      <c r="B405" s="15">
        <v>292</v>
      </c>
      <c r="C405" s="16" t="s">
        <v>86</v>
      </c>
      <c r="D405" s="17" t="s">
        <v>158</v>
      </c>
      <c r="E405" s="26" t="s">
        <v>224</v>
      </c>
      <c r="F405" s="19" t="s">
        <v>465</v>
      </c>
      <c r="G405" s="20">
        <v>4.5</v>
      </c>
      <c r="H405" s="21">
        <v>3</v>
      </c>
      <c r="I405" s="20">
        <v>6.5</v>
      </c>
      <c r="J405" s="20">
        <v>2.5</v>
      </c>
      <c r="K405" s="73">
        <f t="shared" si="9"/>
        <v>16.5</v>
      </c>
      <c r="L405" s="74" t="str">
        <f t="shared" si="10"/>
        <v>H</v>
      </c>
    </row>
    <row r="406" spans="1:12">
      <c r="A406" s="5">
        <v>34</v>
      </c>
      <c r="B406" s="15">
        <v>295</v>
      </c>
      <c r="C406" s="16" t="s">
        <v>40</v>
      </c>
      <c r="D406" s="17" t="s">
        <v>328</v>
      </c>
      <c r="E406" s="26" t="s">
        <v>397</v>
      </c>
      <c r="F406" s="19" t="s">
        <v>465</v>
      </c>
      <c r="G406" s="20">
        <v>4</v>
      </c>
      <c r="H406" s="21">
        <v>5.5</v>
      </c>
      <c r="I406" s="20">
        <v>5.25</v>
      </c>
      <c r="J406" s="20">
        <v>6.5</v>
      </c>
      <c r="K406" s="73">
        <f t="shared" si="9"/>
        <v>21.25</v>
      </c>
      <c r="L406" s="74" t="str">
        <f t="shared" si="10"/>
        <v/>
      </c>
    </row>
    <row r="407" spans="1:12">
      <c r="A407" s="5">
        <v>35</v>
      </c>
      <c r="B407" s="15">
        <v>306</v>
      </c>
      <c r="C407" s="16" t="s">
        <v>213</v>
      </c>
      <c r="D407" s="17" t="s">
        <v>497</v>
      </c>
      <c r="E407" s="26" t="s">
        <v>230</v>
      </c>
      <c r="F407" s="19" t="s">
        <v>465</v>
      </c>
      <c r="G407" s="20">
        <v>2.75</v>
      </c>
      <c r="H407" s="21">
        <v>6</v>
      </c>
      <c r="I407" s="20">
        <v>4.25</v>
      </c>
      <c r="J407" s="20">
        <v>5.5</v>
      </c>
      <c r="K407" s="73">
        <f t="shared" si="9"/>
        <v>18.5</v>
      </c>
      <c r="L407" s="74" t="str">
        <f t="shared" si="10"/>
        <v>H</v>
      </c>
    </row>
    <row r="408" spans="1:12">
      <c r="A408" s="5">
        <v>36</v>
      </c>
      <c r="B408" s="15">
        <v>319</v>
      </c>
      <c r="C408" s="16" t="s">
        <v>498</v>
      </c>
      <c r="D408" s="17" t="s">
        <v>164</v>
      </c>
      <c r="E408" s="26" t="s">
        <v>116</v>
      </c>
      <c r="F408" s="19" t="s">
        <v>465</v>
      </c>
      <c r="G408" s="20">
        <v>3.25</v>
      </c>
      <c r="H408" s="21">
        <v>5.5</v>
      </c>
      <c r="I408" s="20">
        <v>7</v>
      </c>
      <c r="J408" s="20">
        <v>6</v>
      </c>
      <c r="K408" s="73">
        <f t="shared" si="9"/>
        <v>21.75</v>
      </c>
      <c r="L408" s="74" t="str">
        <f t="shared" si="10"/>
        <v/>
      </c>
    </row>
    <row r="409" spans="1:12">
      <c r="A409" s="5">
        <v>37</v>
      </c>
      <c r="B409" s="15">
        <v>332</v>
      </c>
      <c r="C409" s="16" t="s">
        <v>53</v>
      </c>
      <c r="D409" s="17" t="s">
        <v>81</v>
      </c>
      <c r="E409" s="26" t="s">
        <v>499</v>
      </c>
      <c r="F409" s="19" t="s">
        <v>465</v>
      </c>
      <c r="G409" s="20">
        <v>2.5</v>
      </c>
      <c r="H409" s="21">
        <v>4</v>
      </c>
      <c r="I409" s="20">
        <v>6.75</v>
      </c>
      <c r="J409" s="20">
        <v>6</v>
      </c>
      <c r="K409" s="73">
        <f t="shared" si="9"/>
        <v>19.25</v>
      </c>
      <c r="L409" s="74" t="str">
        <f t="shared" si="10"/>
        <v>H</v>
      </c>
    </row>
    <row r="410" spans="1:12">
      <c r="A410" s="5">
        <v>38</v>
      </c>
      <c r="B410" s="15">
        <v>336</v>
      </c>
      <c r="C410" s="16" t="s">
        <v>53</v>
      </c>
      <c r="D410" s="17" t="s">
        <v>84</v>
      </c>
      <c r="E410" s="26" t="s">
        <v>282</v>
      </c>
      <c r="F410" s="19" t="s">
        <v>465</v>
      </c>
      <c r="G410" s="20">
        <v>2.25</v>
      </c>
      <c r="H410" s="21">
        <v>5.5</v>
      </c>
      <c r="I410" s="20">
        <v>4.25</v>
      </c>
      <c r="J410" s="20">
        <v>6.5</v>
      </c>
      <c r="K410" s="73">
        <f t="shared" si="9"/>
        <v>18.5</v>
      </c>
      <c r="L410" s="74" t="str">
        <f t="shared" si="10"/>
        <v>H</v>
      </c>
    </row>
    <row r="411" spans="1:12">
      <c r="A411" s="5">
        <v>39</v>
      </c>
      <c r="B411" s="15">
        <v>345</v>
      </c>
      <c r="C411" s="16" t="s">
        <v>113</v>
      </c>
      <c r="D411" s="17" t="s">
        <v>330</v>
      </c>
      <c r="E411" s="18">
        <v>35920</v>
      </c>
      <c r="F411" s="19" t="s">
        <v>465</v>
      </c>
      <c r="G411" s="20">
        <v>4.5</v>
      </c>
      <c r="H411" s="21">
        <v>4</v>
      </c>
      <c r="I411" s="20">
        <v>7.5</v>
      </c>
      <c r="J411" s="20">
        <v>3.5</v>
      </c>
      <c r="K411" s="73">
        <f t="shared" si="9"/>
        <v>19.5</v>
      </c>
      <c r="L411" s="74" t="str">
        <f t="shared" si="10"/>
        <v>H</v>
      </c>
    </row>
    <row r="412" spans="1:12">
      <c r="A412" s="5">
        <v>40</v>
      </c>
      <c r="B412" s="15">
        <v>368</v>
      </c>
      <c r="C412" s="16" t="s">
        <v>500</v>
      </c>
      <c r="D412" s="17" t="s">
        <v>175</v>
      </c>
      <c r="E412" s="18">
        <v>35828</v>
      </c>
      <c r="F412" s="19" t="s">
        <v>465</v>
      </c>
      <c r="G412" s="20">
        <v>2.25</v>
      </c>
      <c r="H412" s="21">
        <v>4</v>
      </c>
      <c r="I412" s="20">
        <v>3.5</v>
      </c>
      <c r="J412" s="20">
        <v>5.5</v>
      </c>
      <c r="K412" s="73">
        <f t="shared" si="9"/>
        <v>15.25</v>
      </c>
      <c r="L412" s="74" t="str">
        <f t="shared" si="10"/>
        <v>H</v>
      </c>
    </row>
    <row r="413" spans="1:12">
      <c r="A413" s="5">
        <v>41</v>
      </c>
      <c r="B413" s="15">
        <v>372</v>
      </c>
      <c r="C413" s="16" t="s">
        <v>366</v>
      </c>
      <c r="D413" s="17" t="s">
        <v>243</v>
      </c>
      <c r="E413" s="26" t="s">
        <v>501</v>
      </c>
      <c r="F413" s="19" t="s">
        <v>465</v>
      </c>
      <c r="G413" s="20">
        <v>2.75</v>
      </c>
      <c r="H413" s="21">
        <v>4</v>
      </c>
      <c r="I413" s="20">
        <v>2.5</v>
      </c>
      <c r="J413" s="20">
        <v>6.5</v>
      </c>
      <c r="K413" s="73">
        <f t="shared" si="9"/>
        <v>15.75</v>
      </c>
      <c r="L413" s="74" t="str">
        <f t="shared" si="10"/>
        <v>H</v>
      </c>
    </row>
    <row r="414" spans="1:12">
      <c r="A414" s="5">
        <v>42</v>
      </c>
      <c r="B414" s="15">
        <v>385</v>
      </c>
      <c r="C414" s="16" t="s">
        <v>502</v>
      </c>
      <c r="D414" s="17" t="s">
        <v>503</v>
      </c>
      <c r="E414" s="26"/>
      <c r="F414" s="19" t="s">
        <v>465</v>
      </c>
      <c r="G414" s="20">
        <v>2.75</v>
      </c>
      <c r="H414" s="21">
        <v>5</v>
      </c>
      <c r="I414" s="20">
        <v>4</v>
      </c>
      <c r="J414" s="20">
        <v>5.5</v>
      </c>
      <c r="K414" s="73">
        <f t="shared" si="9"/>
        <v>17.25</v>
      </c>
      <c r="L414" s="74" t="str">
        <f t="shared" si="10"/>
        <v>H</v>
      </c>
    </row>
    <row r="415" spans="1:12">
      <c r="A415" s="19"/>
      <c r="B415" s="19"/>
      <c r="C415" s="16"/>
      <c r="D415" s="17"/>
      <c r="E415" s="19"/>
      <c r="F415" s="19"/>
      <c r="G415" s="76">
        <f>COUNTIF(G373:G414,"&gt;=5")</f>
        <v>17</v>
      </c>
      <c r="H415" s="76">
        <f>COUNTIF(H373:H414,"&gt;=5")</f>
        <v>26</v>
      </c>
      <c r="I415" s="76">
        <f>COUNTIF(I373:I414,"&gt;=5")</f>
        <v>24</v>
      </c>
      <c r="J415" s="76">
        <f>COUNTIF(J373:J414,"&gt;=5")</f>
        <v>35</v>
      </c>
      <c r="K415" s="19"/>
      <c r="L415" s="77"/>
    </row>
    <row r="416" spans="1:12">
      <c r="A416" s="78" t="s">
        <v>427</v>
      </c>
      <c r="B416" s="78">
        <v>43</v>
      </c>
      <c r="C416" s="79" t="s">
        <v>428</v>
      </c>
      <c r="D416" s="80"/>
      <c r="E416" s="78"/>
      <c r="F416" s="78"/>
      <c r="G416" s="81"/>
      <c r="H416" s="19"/>
      <c r="I416" s="81"/>
      <c r="J416" s="19"/>
      <c r="K416" s="19"/>
      <c r="L416" s="77"/>
    </row>
    <row r="417" spans="1:15">
      <c r="A417" s="78" t="s">
        <v>429</v>
      </c>
      <c r="B417" s="78">
        <f>B416-B418</f>
        <v>21</v>
      </c>
      <c r="C417" s="82">
        <f>B417/B416%</f>
        <v>48.837209302325583</v>
      </c>
      <c r="D417" s="83"/>
      <c r="E417" s="84"/>
      <c r="F417" s="84"/>
      <c r="G417" s="78" t="s">
        <v>430</v>
      </c>
      <c r="H417" s="85">
        <f>COUNTIF(L369:L414,"=GIOI")</f>
        <v>0</v>
      </c>
      <c r="I417" s="86">
        <f>H417/B416%</f>
        <v>0</v>
      </c>
      <c r="J417" s="19" t="s">
        <v>431</v>
      </c>
      <c r="K417" s="19"/>
      <c r="L417" s="77"/>
    </row>
    <row r="418" spans="1:15">
      <c r="A418" s="78" t="s">
        <v>432</v>
      </c>
      <c r="B418" s="85">
        <f>COUNTIF(L373:L414,"=H")</f>
        <v>22</v>
      </c>
      <c r="C418" s="82">
        <f>B418/B416%</f>
        <v>51.162790697674417</v>
      </c>
      <c r="D418" s="83"/>
      <c r="E418" s="84"/>
      <c r="F418" s="84"/>
      <c r="G418" s="78" t="s">
        <v>433</v>
      </c>
      <c r="H418" s="85">
        <f>COUNTIF(L373:L414,"=Kha")</f>
        <v>1</v>
      </c>
      <c r="I418" s="87">
        <f>H418/B416%</f>
        <v>2.3255813953488373</v>
      </c>
      <c r="J418" s="19" t="s">
        <v>431</v>
      </c>
      <c r="K418" s="19"/>
      <c r="L418" s="77"/>
    </row>
    <row r="419" spans="1:15">
      <c r="A419" s="88"/>
      <c r="B419" s="89"/>
      <c r="C419" s="90"/>
      <c r="D419" s="91"/>
      <c r="E419" s="91"/>
      <c r="F419" s="91"/>
      <c r="G419" s="88"/>
      <c r="H419" s="89"/>
      <c r="I419" s="92"/>
      <c r="J419" s="31"/>
      <c r="K419" s="31"/>
      <c r="L419" s="93"/>
    </row>
    <row r="421" spans="1:15">
      <c r="A421" s="1" t="s">
        <v>0</v>
      </c>
      <c r="B421"/>
      <c r="C421"/>
      <c r="D421" s="181" t="s">
        <v>1</v>
      </c>
      <c r="E421" s="181"/>
      <c r="F421" s="181"/>
      <c r="G421" s="181"/>
      <c r="H421" s="181"/>
      <c r="I421" s="181"/>
      <c r="J421" s="181"/>
      <c r="K421" s="181"/>
      <c r="L421" s="94" t="s">
        <v>504</v>
      </c>
    </row>
    <row r="422" spans="1:15">
      <c r="A422" s="1"/>
      <c r="B422"/>
      <c r="C422"/>
      <c r="D422" s="32"/>
      <c r="E422" s="2"/>
      <c r="F422" s="2"/>
      <c r="G422" s="2"/>
      <c r="H422" s="2"/>
      <c r="I422" s="2"/>
      <c r="J422" s="2"/>
      <c r="K422" s="2"/>
      <c r="L422" s="4"/>
    </row>
    <row r="423" spans="1:15">
      <c r="A423" s="5" t="s">
        <v>3</v>
      </c>
      <c r="B423" s="33" t="s">
        <v>4</v>
      </c>
      <c r="C423" s="34" t="s">
        <v>99</v>
      </c>
      <c r="D423" s="35"/>
      <c r="E423" s="36" t="s">
        <v>100</v>
      </c>
      <c r="F423" s="36" t="s">
        <v>101</v>
      </c>
      <c r="G423" s="8" t="s">
        <v>8</v>
      </c>
      <c r="H423" s="9" t="s">
        <v>9</v>
      </c>
      <c r="I423" s="8" t="s">
        <v>10</v>
      </c>
      <c r="J423" s="10" t="s">
        <v>11</v>
      </c>
      <c r="K423" s="10" t="s">
        <v>12</v>
      </c>
      <c r="L423" s="10" t="s">
        <v>13</v>
      </c>
      <c r="M423" s="11" t="s">
        <v>14</v>
      </c>
      <c r="N423" s="12" t="s">
        <v>15</v>
      </c>
      <c r="O423" s="13" t="s">
        <v>16</v>
      </c>
    </row>
    <row r="424" spans="1:15" ht="18.75" customHeight="1">
      <c r="A424" s="5">
        <v>1</v>
      </c>
      <c r="B424" s="15">
        <v>23</v>
      </c>
      <c r="C424" s="16" t="s">
        <v>242</v>
      </c>
      <c r="D424" s="17" t="s">
        <v>505</v>
      </c>
      <c r="E424" s="18">
        <v>35856</v>
      </c>
      <c r="F424" s="19" t="s">
        <v>506</v>
      </c>
      <c r="G424" s="20">
        <v>6.25</v>
      </c>
      <c r="H424" s="21">
        <v>5</v>
      </c>
      <c r="I424" s="20">
        <v>4.75</v>
      </c>
      <c r="J424" s="20">
        <v>5.5</v>
      </c>
      <c r="K424" s="20">
        <v>7.5</v>
      </c>
      <c r="L424" s="20"/>
      <c r="M424" s="22">
        <v>19.25</v>
      </c>
      <c r="N424" s="23">
        <v>13.75</v>
      </c>
      <c r="O424" s="24">
        <v>16</v>
      </c>
    </row>
    <row r="425" spans="1:15" ht="18.75" customHeight="1">
      <c r="A425" s="5">
        <v>2</v>
      </c>
      <c r="B425" s="15">
        <v>40</v>
      </c>
      <c r="C425" s="16" t="s">
        <v>507</v>
      </c>
      <c r="D425" s="17" t="s">
        <v>508</v>
      </c>
      <c r="E425" s="26" t="s">
        <v>509</v>
      </c>
      <c r="F425" s="19" t="s">
        <v>506</v>
      </c>
      <c r="G425" s="20">
        <v>5</v>
      </c>
      <c r="H425" s="21">
        <v>5</v>
      </c>
      <c r="I425" s="20">
        <v>4.5</v>
      </c>
      <c r="J425" s="20">
        <v>4</v>
      </c>
      <c r="K425" s="20">
        <v>8.5</v>
      </c>
      <c r="L425" s="20"/>
      <c r="M425" s="22">
        <v>17.5</v>
      </c>
      <c r="N425" s="23">
        <v>13.5</v>
      </c>
      <c r="O425" s="24">
        <v>14.5</v>
      </c>
    </row>
    <row r="426" spans="1:15" ht="18.75" customHeight="1">
      <c r="A426" s="5">
        <v>3</v>
      </c>
      <c r="B426" s="15">
        <v>50</v>
      </c>
      <c r="C426" s="16" t="s">
        <v>510</v>
      </c>
      <c r="D426" s="17" t="s">
        <v>112</v>
      </c>
      <c r="E426" s="26" t="s">
        <v>511</v>
      </c>
      <c r="F426" s="19" t="s">
        <v>506</v>
      </c>
      <c r="G426" s="20">
        <v>2.75</v>
      </c>
      <c r="H426" s="21">
        <v>5</v>
      </c>
      <c r="I426" s="20">
        <v>3.5</v>
      </c>
      <c r="J426" s="20">
        <v>4.5</v>
      </c>
      <c r="K426" s="20">
        <v>5.5</v>
      </c>
      <c r="L426" s="20"/>
      <c r="M426" s="22">
        <v>12.75</v>
      </c>
      <c r="N426" s="23">
        <v>8.25</v>
      </c>
      <c r="O426" s="24">
        <v>11.25</v>
      </c>
    </row>
    <row r="427" spans="1:15" ht="18.75" customHeight="1">
      <c r="A427" s="5">
        <v>4</v>
      </c>
      <c r="B427" s="15">
        <v>58</v>
      </c>
      <c r="C427" s="16" t="s">
        <v>512</v>
      </c>
      <c r="D427" s="17" t="s">
        <v>513</v>
      </c>
      <c r="E427" s="26" t="s">
        <v>514</v>
      </c>
      <c r="F427" s="19" t="s">
        <v>506</v>
      </c>
      <c r="G427" s="20">
        <v>3</v>
      </c>
      <c r="H427" s="21">
        <v>6</v>
      </c>
      <c r="I427" s="20">
        <v>6</v>
      </c>
      <c r="J427" s="20">
        <v>5</v>
      </c>
      <c r="K427" s="20">
        <v>8.5</v>
      </c>
      <c r="L427" s="20"/>
      <c r="M427" s="22">
        <v>16.5</v>
      </c>
      <c r="N427" s="23">
        <v>11.5</v>
      </c>
      <c r="O427" s="24">
        <v>15</v>
      </c>
    </row>
    <row r="428" spans="1:15" ht="18.75" customHeight="1">
      <c r="A428" s="5">
        <v>5</v>
      </c>
      <c r="B428" s="15">
        <v>71</v>
      </c>
      <c r="C428" s="16" t="s">
        <v>53</v>
      </c>
      <c r="D428" s="17" t="s">
        <v>515</v>
      </c>
      <c r="E428" s="18">
        <v>35917</v>
      </c>
      <c r="F428" s="19" t="s">
        <v>506</v>
      </c>
      <c r="G428" s="20">
        <v>3.25</v>
      </c>
      <c r="H428" s="21">
        <v>5.5</v>
      </c>
      <c r="I428" s="20">
        <v>2.75</v>
      </c>
      <c r="J428" s="20"/>
      <c r="K428" s="20">
        <v>5</v>
      </c>
      <c r="L428" s="20">
        <v>4.5</v>
      </c>
      <c r="M428" s="22">
        <v>8.25</v>
      </c>
      <c r="N428" s="23">
        <v>12.75</v>
      </c>
      <c r="O428" s="24">
        <v>11.5</v>
      </c>
    </row>
    <row r="429" spans="1:15" ht="18.75" customHeight="1">
      <c r="A429" s="5">
        <v>6</v>
      </c>
      <c r="B429" s="15">
        <v>79</v>
      </c>
      <c r="C429" s="16" t="s">
        <v>213</v>
      </c>
      <c r="D429" s="17" t="s">
        <v>351</v>
      </c>
      <c r="E429" s="26" t="s">
        <v>516</v>
      </c>
      <c r="F429" s="19" t="s">
        <v>506</v>
      </c>
      <c r="G429" s="20">
        <v>5</v>
      </c>
      <c r="H429" s="21">
        <v>6</v>
      </c>
      <c r="I429" s="20">
        <v>6.5</v>
      </c>
      <c r="J429" s="20">
        <v>5</v>
      </c>
      <c r="K429" s="20">
        <v>7</v>
      </c>
      <c r="L429" s="20"/>
      <c r="M429" s="22">
        <v>17</v>
      </c>
      <c r="N429" s="23">
        <v>12</v>
      </c>
      <c r="O429" s="24">
        <v>17.5</v>
      </c>
    </row>
    <row r="430" spans="1:15" ht="18.75" customHeight="1">
      <c r="A430" s="5">
        <v>7</v>
      </c>
      <c r="B430" s="15">
        <v>84</v>
      </c>
      <c r="C430" s="16" t="s">
        <v>517</v>
      </c>
      <c r="D430" s="17" t="s">
        <v>310</v>
      </c>
      <c r="E430" s="18">
        <v>36071</v>
      </c>
      <c r="F430" s="19" t="s">
        <v>506</v>
      </c>
      <c r="G430" s="20">
        <v>4.25</v>
      </c>
      <c r="H430" s="21">
        <v>5.5</v>
      </c>
      <c r="I430" s="20">
        <v>7.5</v>
      </c>
      <c r="J430" s="20">
        <v>3.5</v>
      </c>
      <c r="K430" s="20">
        <v>5</v>
      </c>
      <c r="L430" s="20"/>
      <c r="M430" s="22">
        <v>12.75</v>
      </c>
      <c r="N430" s="23">
        <v>9.25</v>
      </c>
      <c r="O430" s="24">
        <v>17.25</v>
      </c>
    </row>
    <row r="431" spans="1:15" ht="18.75" customHeight="1">
      <c r="A431" s="5">
        <v>8</v>
      </c>
      <c r="B431" s="15">
        <v>125</v>
      </c>
      <c r="C431" s="16" t="s">
        <v>518</v>
      </c>
      <c r="D431" s="17" t="s">
        <v>519</v>
      </c>
      <c r="E431" s="18">
        <v>35978</v>
      </c>
      <c r="F431" s="19" t="s">
        <v>506</v>
      </c>
      <c r="G431" s="20">
        <v>3.75</v>
      </c>
      <c r="H431" s="21">
        <v>6</v>
      </c>
      <c r="I431" s="20">
        <v>3.25</v>
      </c>
      <c r="J431" s="20">
        <v>5</v>
      </c>
      <c r="K431" s="20">
        <v>6</v>
      </c>
      <c r="L431" s="20"/>
      <c r="M431" s="22">
        <v>14.75</v>
      </c>
      <c r="N431" s="23">
        <v>9.75</v>
      </c>
      <c r="O431" s="24">
        <v>13</v>
      </c>
    </row>
    <row r="432" spans="1:15" ht="18.75" customHeight="1">
      <c r="A432" s="5">
        <v>9</v>
      </c>
      <c r="B432" s="15">
        <v>128</v>
      </c>
      <c r="C432" s="16" t="s">
        <v>421</v>
      </c>
      <c r="D432" s="17" t="s">
        <v>442</v>
      </c>
      <c r="E432" s="26" t="s">
        <v>520</v>
      </c>
      <c r="F432" s="19" t="s">
        <v>506</v>
      </c>
      <c r="G432" s="20">
        <v>4.5</v>
      </c>
      <c r="H432" s="21">
        <v>6</v>
      </c>
      <c r="I432" s="20">
        <v>5.5</v>
      </c>
      <c r="J432" s="20">
        <v>6</v>
      </c>
      <c r="K432" s="20">
        <v>5.5</v>
      </c>
      <c r="L432" s="20"/>
      <c r="M432" s="22">
        <v>16</v>
      </c>
      <c r="N432" s="23">
        <v>10</v>
      </c>
      <c r="O432" s="24">
        <v>16</v>
      </c>
    </row>
    <row r="433" spans="1:15" ht="18.75" customHeight="1">
      <c r="A433" s="5">
        <v>10</v>
      </c>
      <c r="B433" s="15">
        <v>136</v>
      </c>
      <c r="C433" s="16" t="s">
        <v>40</v>
      </c>
      <c r="D433" s="17" t="s">
        <v>133</v>
      </c>
      <c r="E433" s="26" t="s">
        <v>208</v>
      </c>
      <c r="F433" s="19" t="s">
        <v>506</v>
      </c>
      <c r="G433" s="20">
        <v>4</v>
      </c>
      <c r="H433" s="21">
        <v>4</v>
      </c>
      <c r="I433" s="20">
        <v>3.25</v>
      </c>
      <c r="J433" s="20">
        <v>5</v>
      </c>
      <c r="K433" s="20">
        <v>6</v>
      </c>
      <c r="L433" s="20"/>
      <c r="M433" s="22">
        <v>15</v>
      </c>
      <c r="N433" s="23">
        <v>10</v>
      </c>
      <c r="O433" s="24">
        <v>11.25</v>
      </c>
    </row>
    <row r="434" spans="1:15" ht="18.75" customHeight="1">
      <c r="A434" s="5">
        <v>11</v>
      </c>
      <c r="B434" s="15">
        <v>137</v>
      </c>
      <c r="C434" s="16" t="s">
        <v>21</v>
      </c>
      <c r="D434" s="17" t="s">
        <v>133</v>
      </c>
      <c r="E434" s="26" t="s">
        <v>173</v>
      </c>
      <c r="F434" s="19" t="s">
        <v>506</v>
      </c>
      <c r="G434" s="20">
        <v>4</v>
      </c>
      <c r="H434" s="21">
        <v>5</v>
      </c>
      <c r="I434" s="20">
        <v>2.75</v>
      </c>
      <c r="J434" s="20"/>
      <c r="K434" s="20">
        <v>5.5</v>
      </c>
      <c r="L434" s="20">
        <v>6</v>
      </c>
      <c r="M434" s="22">
        <v>9.5</v>
      </c>
      <c r="N434" s="23">
        <v>15.5</v>
      </c>
      <c r="O434" s="24">
        <v>11.75</v>
      </c>
    </row>
    <row r="435" spans="1:15" ht="18.75" customHeight="1">
      <c r="A435" s="5">
        <v>12</v>
      </c>
      <c r="B435" s="15">
        <v>148</v>
      </c>
      <c r="C435" s="16" t="s">
        <v>60</v>
      </c>
      <c r="D435" s="17" t="s">
        <v>50</v>
      </c>
      <c r="E435" s="26" t="s">
        <v>521</v>
      </c>
      <c r="F435" s="19" t="s">
        <v>506</v>
      </c>
      <c r="G435" s="20">
        <v>5.5</v>
      </c>
      <c r="H435" s="21">
        <v>6.5</v>
      </c>
      <c r="I435" s="20">
        <v>2.5</v>
      </c>
      <c r="J435" s="20"/>
      <c r="K435" s="20">
        <v>4</v>
      </c>
      <c r="L435" s="20">
        <v>7.5</v>
      </c>
      <c r="M435" s="22">
        <v>9.5</v>
      </c>
      <c r="N435" s="23">
        <v>17</v>
      </c>
      <c r="O435" s="24">
        <v>14.5</v>
      </c>
    </row>
    <row r="436" spans="1:15" ht="18.75" customHeight="1">
      <c r="A436" s="5">
        <v>13</v>
      </c>
      <c r="B436" s="15">
        <v>167</v>
      </c>
      <c r="C436" s="16" t="s">
        <v>522</v>
      </c>
      <c r="D436" s="17" t="s">
        <v>523</v>
      </c>
      <c r="E436" s="26" t="s">
        <v>524</v>
      </c>
      <c r="F436" s="19" t="s">
        <v>506</v>
      </c>
      <c r="G436" s="20">
        <v>6.25</v>
      </c>
      <c r="H436" s="21">
        <v>5.5</v>
      </c>
      <c r="I436" s="20">
        <v>4.5</v>
      </c>
      <c r="J436" s="20">
        <v>6</v>
      </c>
      <c r="K436" s="20">
        <v>9</v>
      </c>
      <c r="L436" s="20"/>
      <c r="M436" s="22">
        <v>21.25</v>
      </c>
      <c r="N436" s="23">
        <v>15.25</v>
      </c>
      <c r="O436" s="24">
        <v>16.25</v>
      </c>
    </row>
    <row r="437" spans="1:15" ht="18.75" customHeight="1">
      <c r="A437" s="5">
        <v>14</v>
      </c>
      <c r="B437" s="15">
        <v>183</v>
      </c>
      <c r="C437" s="16" t="s">
        <v>218</v>
      </c>
      <c r="D437" s="17" t="s">
        <v>140</v>
      </c>
      <c r="E437" s="18">
        <v>36077</v>
      </c>
      <c r="F437" s="19" t="s">
        <v>506</v>
      </c>
      <c r="G437" s="20">
        <v>5</v>
      </c>
      <c r="H437" s="21">
        <v>4</v>
      </c>
      <c r="I437" s="20">
        <v>6</v>
      </c>
      <c r="J437" s="20">
        <v>4</v>
      </c>
      <c r="K437" s="20">
        <v>7</v>
      </c>
      <c r="L437" s="69"/>
      <c r="M437" s="22">
        <v>16</v>
      </c>
      <c r="N437" s="23">
        <v>12</v>
      </c>
      <c r="O437" s="24">
        <v>15</v>
      </c>
    </row>
    <row r="438" spans="1:15" ht="18.75" customHeight="1">
      <c r="A438" s="5">
        <v>15</v>
      </c>
      <c r="B438" s="15">
        <v>205</v>
      </c>
      <c r="C438" s="16" t="s">
        <v>121</v>
      </c>
      <c r="D438" s="17" t="s">
        <v>360</v>
      </c>
      <c r="E438" s="26" t="s">
        <v>520</v>
      </c>
      <c r="F438" s="19" t="s">
        <v>506</v>
      </c>
      <c r="G438" s="20">
        <v>4.25</v>
      </c>
      <c r="H438" s="21">
        <v>4</v>
      </c>
      <c r="I438" s="20">
        <v>5.5</v>
      </c>
      <c r="J438" s="20"/>
      <c r="K438" s="20">
        <v>5</v>
      </c>
      <c r="L438" s="20">
        <v>3.5</v>
      </c>
      <c r="M438" s="22">
        <v>9.25</v>
      </c>
      <c r="N438" s="23">
        <v>12.75</v>
      </c>
      <c r="O438" s="24">
        <v>13.75</v>
      </c>
    </row>
    <row r="439" spans="1:15" ht="18.75" customHeight="1">
      <c r="A439" s="5">
        <v>16</v>
      </c>
      <c r="B439" s="15">
        <v>221</v>
      </c>
      <c r="C439" s="16" t="s">
        <v>189</v>
      </c>
      <c r="D439" s="17" t="s">
        <v>279</v>
      </c>
      <c r="E439" s="18">
        <v>35916</v>
      </c>
      <c r="F439" s="19" t="s">
        <v>506</v>
      </c>
      <c r="G439" s="20">
        <v>5.5</v>
      </c>
      <c r="H439" s="21">
        <v>5</v>
      </c>
      <c r="I439" s="20">
        <v>5.5</v>
      </c>
      <c r="J439" s="20">
        <v>5</v>
      </c>
      <c r="K439" s="20">
        <v>8.5</v>
      </c>
      <c r="L439" s="20"/>
      <c r="M439" s="22">
        <v>19</v>
      </c>
      <c r="N439" s="23">
        <v>14</v>
      </c>
      <c r="O439" s="24">
        <v>16</v>
      </c>
    </row>
    <row r="440" spans="1:15" ht="18.75" customHeight="1">
      <c r="A440" s="5">
        <v>17</v>
      </c>
      <c r="B440" s="15">
        <v>224</v>
      </c>
      <c r="C440" s="16" t="s">
        <v>21</v>
      </c>
      <c r="D440" s="17" t="s">
        <v>413</v>
      </c>
      <c r="E440" s="26" t="s">
        <v>525</v>
      </c>
      <c r="F440" s="19" t="s">
        <v>506</v>
      </c>
      <c r="G440" s="20">
        <v>3.5</v>
      </c>
      <c r="H440" s="21">
        <v>6</v>
      </c>
      <c r="I440" s="20">
        <v>4</v>
      </c>
      <c r="J440" s="20"/>
      <c r="K440" s="20">
        <v>4</v>
      </c>
      <c r="L440" s="20">
        <v>3.5</v>
      </c>
      <c r="M440" s="22">
        <v>7.5</v>
      </c>
      <c r="N440" s="23">
        <v>11</v>
      </c>
      <c r="O440" s="24">
        <v>13.5</v>
      </c>
    </row>
    <row r="441" spans="1:15" ht="18.75" customHeight="1">
      <c r="A441" s="5">
        <v>18</v>
      </c>
      <c r="B441" s="15">
        <v>239</v>
      </c>
      <c r="C441" s="16" t="s">
        <v>526</v>
      </c>
      <c r="D441" s="17" t="s">
        <v>223</v>
      </c>
      <c r="E441" s="18">
        <v>35954</v>
      </c>
      <c r="F441" s="19" t="s">
        <v>506</v>
      </c>
      <c r="G441" s="20">
        <v>6</v>
      </c>
      <c r="H441" s="21">
        <v>7</v>
      </c>
      <c r="I441" s="20">
        <v>6.5</v>
      </c>
      <c r="J441" s="20">
        <v>3.5</v>
      </c>
      <c r="K441" s="20">
        <v>9</v>
      </c>
      <c r="L441" s="20"/>
      <c r="M441" s="22">
        <v>18.5</v>
      </c>
      <c r="N441" s="23">
        <v>15</v>
      </c>
      <c r="O441" s="24">
        <v>19.5</v>
      </c>
    </row>
    <row r="442" spans="1:15" ht="18.75" customHeight="1">
      <c r="A442" s="5">
        <v>19</v>
      </c>
      <c r="B442" s="15">
        <v>242</v>
      </c>
      <c r="C442" s="42" t="s">
        <v>527</v>
      </c>
      <c r="D442" s="43" t="s">
        <v>223</v>
      </c>
      <c r="E442" s="26"/>
      <c r="F442" s="41" t="s">
        <v>506</v>
      </c>
      <c r="G442" s="20">
        <v>3</v>
      </c>
      <c r="H442" s="21">
        <v>5</v>
      </c>
      <c r="I442" s="20">
        <v>2.5</v>
      </c>
      <c r="J442" s="20">
        <v>3</v>
      </c>
      <c r="K442" s="20">
        <v>5</v>
      </c>
      <c r="L442" s="20"/>
      <c r="M442" s="22">
        <v>11</v>
      </c>
      <c r="N442" s="23">
        <v>8</v>
      </c>
      <c r="O442" s="24">
        <v>10.5</v>
      </c>
    </row>
    <row r="443" spans="1:15" ht="18.75" customHeight="1">
      <c r="A443" s="5">
        <v>20</v>
      </c>
      <c r="B443" s="15">
        <v>274</v>
      </c>
      <c r="C443" s="16" t="s">
        <v>528</v>
      </c>
      <c r="D443" s="17" t="s">
        <v>70</v>
      </c>
      <c r="E443" s="26" t="s">
        <v>529</v>
      </c>
      <c r="F443" s="19" t="s">
        <v>506</v>
      </c>
      <c r="G443" s="20">
        <v>5</v>
      </c>
      <c r="H443" s="21">
        <v>5</v>
      </c>
      <c r="I443" s="20">
        <v>3.75</v>
      </c>
      <c r="J443" s="20">
        <v>4</v>
      </c>
      <c r="K443" s="20">
        <v>8</v>
      </c>
      <c r="L443" s="20"/>
      <c r="M443" s="22">
        <v>17</v>
      </c>
      <c r="N443" s="23">
        <v>13</v>
      </c>
      <c r="O443" s="24">
        <v>13.75</v>
      </c>
    </row>
    <row r="444" spans="1:15" ht="18.75" customHeight="1">
      <c r="A444" s="5">
        <v>21</v>
      </c>
      <c r="B444" s="15">
        <v>277</v>
      </c>
      <c r="C444" s="16" t="s">
        <v>53</v>
      </c>
      <c r="D444" s="17" t="s">
        <v>530</v>
      </c>
      <c r="E444" s="26" t="s">
        <v>531</v>
      </c>
      <c r="F444" s="19" t="s">
        <v>506</v>
      </c>
      <c r="G444" s="20">
        <v>6</v>
      </c>
      <c r="H444" s="21">
        <v>3</v>
      </c>
      <c r="I444" s="20">
        <v>4.25</v>
      </c>
      <c r="J444" s="20">
        <v>4.5</v>
      </c>
      <c r="K444" s="20">
        <v>8.5</v>
      </c>
      <c r="L444" s="20"/>
      <c r="M444" s="22">
        <v>19</v>
      </c>
      <c r="N444" s="23">
        <v>14.5</v>
      </c>
      <c r="O444" s="24">
        <v>13.25</v>
      </c>
    </row>
    <row r="445" spans="1:15" ht="18.75" customHeight="1">
      <c r="A445" s="5">
        <v>22</v>
      </c>
      <c r="B445" s="15">
        <v>290</v>
      </c>
      <c r="C445" s="16" t="s">
        <v>21</v>
      </c>
      <c r="D445" s="17" t="s">
        <v>291</v>
      </c>
      <c r="E445" s="18">
        <v>35801</v>
      </c>
      <c r="F445" s="19" t="s">
        <v>506</v>
      </c>
      <c r="G445" s="20">
        <v>4.25</v>
      </c>
      <c r="H445" s="21">
        <v>6.5</v>
      </c>
      <c r="I445" s="20">
        <v>5.5</v>
      </c>
      <c r="J445" s="20">
        <v>3.5</v>
      </c>
      <c r="K445" s="20">
        <v>8.5</v>
      </c>
      <c r="L445" s="20"/>
      <c r="M445" s="22">
        <v>16.25</v>
      </c>
      <c r="N445" s="23">
        <v>12.75</v>
      </c>
      <c r="O445" s="24">
        <v>16.25</v>
      </c>
    </row>
    <row r="446" spans="1:15" ht="18.75" customHeight="1">
      <c r="A446" s="5">
        <v>23</v>
      </c>
      <c r="B446" s="15">
        <v>305</v>
      </c>
      <c r="C446" s="16" t="s">
        <v>21</v>
      </c>
      <c r="D446" s="17" t="s">
        <v>77</v>
      </c>
      <c r="E446" s="26" t="s">
        <v>532</v>
      </c>
      <c r="F446" s="19" t="s">
        <v>506</v>
      </c>
      <c r="G446" s="20">
        <v>5</v>
      </c>
      <c r="H446" s="21">
        <v>6.5</v>
      </c>
      <c r="I446" s="20">
        <v>5</v>
      </c>
      <c r="J446" s="20">
        <v>3</v>
      </c>
      <c r="K446" s="20">
        <v>9.5</v>
      </c>
      <c r="L446" s="20"/>
      <c r="M446" s="22">
        <v>17.5</v>
      </c>
      <c r="N446" s="23">
        <v>14.5</v>
      </c>
      <c r="O446" s="24">
        <v>16.5</v>
      </c>
    </row>
    <row r="447" spans="1:15" ht="18.75" customHeight="1">
      <c r="A447" s="5">
        <v>24</v>
      </c>
      <c r="B447" s="15">
        <v>311</v>
      </c>
      <c r="C447" s="16" t="s">
        <v>242</v>
      </c>
      <c r="D447" s="17" t="s">
        <v>238</v>
      </c>
      <c r="E447" s="26" t="s">
        <v>533</v>
      </c>
      <c r="F447" s="19" t="s">
        <v>506</v>
      </c>
      <c r="G447" s="20">
        <v>3.5</v>
      </c>
      <c r="H447" s="21">
        <v>6</v>
      </c>
      <c r="I447" s="20">
        <v>6.25</v>
      </c>
      <c r="J447" s="20">
        <v>4</v>
      </c>
      <c r="K447" s="20">
        <v>7</v>
      </c>
      <c r="L447" s="20"/>
      <c r="M447" s="22">
        <v>14.5</v>
      </c>
      <c r="N447" s="23">
        <v>10.5</v>
      </c>
      <c r="O447" s="24">
        <v>15.75</v>
      </c>
    </row>
    <row r="448" spans="1:15" ht="18.75" customHeight="1">
      <c r="A448" s="5">
        <v>25</v>
      </c>
      <c r="B448" s="15">
        <v>312</v>
      </c>
      <c r="C448" s="16" t="s">
        <v>534</v>
      </c>
      <c r="D448" s="17" t="s">
        <v>238</v>
      </c>
      <c r="E448" s="26" t="s">
        <v>535</v>
      </c>
      <c r="F448" s="19" t="s">
        <v>506</v>
      </c>
      <c r="G448" s="20">
        <v>4</v>
      </c>
      <c r="H448" s="21">
        <v>5.5</v>
      </c>
      <c r="I448" s="20">
        <v>5</v>
      </c>
      <c r="J448" s="20">
        <v>5</v>
      </c>
      <c r="K448" s="20">
        <v>7</v>
      </c>
      <c r="L448" s="20"/>
      <c r="M448" s="22">
        <v>16</v>
      </c>
      <c r="N448" s="23">
        <v>11</v>
      </c>
      <c r="O448" s="24">
        <v>14.5</v>
      </c>
    </row>
    <row r="449" spans="1:15" ht="18.75" customHeight="1">
      <c r="A449" s="5">
        <v>26</v>
      </c>
      <c r="B449" s="15">
        <v>320</v>
      </c>
      <c r="C449" s="16" t="s">
        <v>536</v>
      </c>
      <c r="D449" s="17" t="s">
        <v>164</v>
      </c>
      <c r="E449" s="26" t="s">
        <v>531</v>
      </c>
      <c r="F449" s="19" t="s">
        <v>506</v>
      </c>
      <c r="G449" s="20">
        <v>5</v>
      </c>
      <c r="H449" s="21">
        <v>6</v>
      </c>
      <c r="I449" s="20">
        <v>5.5</v>
      </c>
      <c r="J449" s="20"/>
      <c r="K449" s="20">
        <v>7</v>
      </c>
      <c r="L449" s="20">
        <v>5.5</v>
      </c>
      <c r="M449" s="22">
        <v>12</v>
      </c>
      <c r="N449" s="23">
        <v>17.5</v>
      </c>
      <c r="O449" s="24">
        <v>16.5</v>
      </c>
    </row>
    <row r="450" spans="1:15" ht="18.75" customHeight="1">
      <c r="A450" s="5">
        <v>27</v>
      </c>
      <c r="B450" s="15">
        <v>325</v>
      </c>
      <c r="C450" s="16" t="s">
        <v>537</v>
      </c>
      <c r="D450" s="17" t="s">
        <v>165</v>
      </c>
      <c r="E450" s="18">
        <v>35921</v>
      </c>
      <c r="F450" s="19" t="s">
        <v>506</v>
      </c>
      <c r="G450" s="20">
        <v>1.75</v>
      </c>
      <c r="H450" s="21">
        <v>5</v>
      </c>
      <c r="I450" s="20">
        <v>4.25</v>
      </c>
      <c r="J450" s="20">
        <v>5</v>
      </c>
      <c r="K450" s="20">
        <v>7.5</v>
      </c>
      <c r="L450" s="20"/>
      <c r="M450" s="22">
        <v>14.25</v>
      </c>
      <c r="N450" s="23">
        <v>9.25</v>
      </c>
      <c r="O450" s="24">
        <v>11</v>
      </c>
    </row>
    <row r="451" spans="1:15" ht="18.75" customHeight="1">
      <c r="A451" s="5">
        <v>28</v>
      </c>
      <c r="B451" s="15">
        <v>339</v>
      </c>
      <c r="C451" s="16" t="s">
        <v>163</v>
      </c>
      <c r="D451" s="17" t="s">
        <v>84</v>
      </c>
      <c r="E451" s="26" t="s">
        <v>343</v>
      </c>
      <c r="F451" s="19" t="s">
        <v>506</v>
      </c>
      <c r="G451" s="20">
        <v>4.5</v>
      </c>
      <c r="H451" s="21">
        <v>7</v>
      </c>
      <c r="I451" s="20">
        <v>6.25</v>
      </c>
      <c r="J451" s="20">
        <v>5</v>
      </c>
      <c r="K451" s="20">
        <v>9.5</v>
      </c>
      <c r="L451" s="20"/>
      <c r="M451" s="22">
        <v>19</v>
      </c>
      <c r="N451" s="23">
        <v>14</v>
      </c>
      <c r="O451" s="24">
        <v>17.75</v>
      </c>
    </row>
    <row r="452" spans="1:15" ht="18.75" customHeight="1">
      <c r="A452" s="5">
        <v>29</v>
      </c>
      <c r="B452" s="15">
        <v>340</v>
      </c>
      <c r="C452" s="16" t="s">
        <v>538</v>
      </c>
      <c r="D452" s="17" t="s">
        <v>84</v>
      </c>
      <c r="E452" s="18">
        <v>35619</v>
      </c>
      <c r="F452" s="19" t="s">
        <v>506</v>
      </c>
      <c r="G452" s="20">
        <v>4</v>
      </c>
      <c r="H452" s="21">
        <v>6</v>
      </c>
      <c r="I452" s="20">
        <v>7.5</v>
      </c>
      <c r="J452" s="20">
        <v>4.5</v>
      </c>
      <c r="K452" s="20">
        <v>10</v>
      </c>
      <c r="L452" s="20"/>
      <c r="M452" s="22">
        <v>18.5</v>
      </c>
      <c r="N452" s="23">
        <v>14</v>
      </c>
      <c r="O452" s="24">
        <v>17.5</v>
      </c>
    </row>
    <row r="453" spans="1:15" ht="18.75" customHeight="1">
      <c r="A453" s="5">
        <v>30</v>
      </c>
      <c r="B453" s="15">
        <v>358</v>
      </c>
      <c r="C453" s="16" t="s">
        <v>118</v>
      </c>
      <c r="D453" s="17" t="s">
        <v>89</v>
      </c>
      <c r="E453" s="26" t="s">
        <v>241</v>
      </c>
      <c r="F453" s="19" t="s">
        <v>506</v>
      </c>
      <c r="G453" s="20">
        <v>6</v>
      </c>
      <c r="H453" s="21">
        <v>7</v>
      </c>
      <c r="I453" s="20">
        <v>7</v>
      </c>
      <c r="J453" s="20">
        <v>7</v>
      </c>
      <c r="K453" s="20">
        <v>9</v>
      </c>
      <c r="L453" s="20"/>
      <c r="M453" s="22">
        <v>22</v>
      </c>
      <c r="N453" s="23">
        <v>15</v>
      </c>
      <c r="O453" s="24">
        <v>20</v>
      </c>
    </row>
    <row r="454" spans="1:15" ht="18.75" customHeight="1">
      <c r="A454" s="5">
        <v>31</v>
      </c>
      <c r="B454" s="15">
        <v>381</v>
      </c>
      <c r="C454" s="16" t="s">
        <v>539</v>
      </c>
      <c r="D454" s="17" t="s">
        <v>93</v>
      </c>
      <c r="E454" s="26" t="s">
        <v>62</v>
      </c>
      <c r="F454" s="19" t="s">
        <v>506</v>
      </c>
      <c r="G454" s="20">
        <v>5</v>
      </c>
      <c r="H454" s="21">
        <v>5</v>
      </c>
      <c r="I454" s="20">
        <v>2.75</v>
      </c>
      <c r="J454" s="20">
        <v>6</v>
      </c>
      <c r="K454" s="20">
        <v>7.5</v>
      </c>
      <c r="L454" s="20"/>
      <c r="M454" s="22">
        <v>18.5</v>
      </c>
      <c r="N454" s="23">
        <v>12.5</v>
      </c>
      <c r="O454" s="24">
        <v>12.75</v>
      </c>
    </row>
    <row r="455" spans="1:15" ht="18.75" customHeight="1">
      <c r="A455" s="5">
        <v>32</v>
      </c>
      <c r="B455" s="15">
        <v>387</v>
      </c>
      <c r="C455" s="16" t="s">
        <v>540</v>
      </c>
      <c r="D455" s="17" t="s">
        <v>95</v>
      </c>
      <c r="E455" s="18">
        <v>36016</v>
      </c>
      <c r="F455" s="19" t="s">
        <v>506</v>
      </c>
      <c r="G455" s="20">
        <v>5.5</v>
      </c>
      <c r="H455" s="21">
        <v>5.5</v>
      </c>
      <c r="I455" s="20">
        <v>6.75</v>
      </c>
      <c r="J455" s="20">
        <v>6.5</v>
      </c>
      <c r="K455" s="20">
        <v>9</v>
      </c>
      <c r="L455" s="20"/>
      <c r="M455" s="22">
        <v>21</v>
      </c>
      <c r="N455" s="23">
        <v>14.5</v>
      </c>
      <c r="O455" s="24">
        <v>17.75</v>
      </c>
    </row>
    <row r="456" spans="1:15" ht="18.75" customHeight="1">
      <c r="A456" s="5">
        <v>33</v>
      </c>
      <c r="B456" s="15">
        <v>393</v>
      </c>
      <c r="C456" s="16" t="s">
        <v>541</v>
      </c>
      <c r="D456" s="17" t="s">
        <v>249</v>
      </c>
      <c r="E456" s="26" t="s">
        <v>254</v>
      </c>
      <c r="F456" s="19" t="s">
        <v>506</v>
      </c>
      <c r="G456" s="20">
        <v>4.5</v>
      </c>
      <c r="H456" s="21">
        <v>6</v>
      </c>
      <c r="I456" s="20">
        <v>5.75</v>
      </c>
      <c r="J456" s="20">
        <v>7</v>
      </c>
      <c r="K456" s="20">
        <v>7.5</v>
      </c>
      <c r="L456" s="20"/>
      <c r="M456" s="22">
        <v>19</v>
      </c>
      <c r="N456" s="23">
        <v>12</v>
      </c>
      <c r="O456" s="24">
        <v>16.25</v>
      </c>
    </row>
    <row r="457" spans="1:15">
      <c r="A457" s="19"/>
      <c r="B457" s="19"/>
      <c r="C457" s="16"/>
      <c r="D457" s="17"/>
      <c r="E457" s="19"/>
      <c r="F457" s="19"/>
      <c r="G457" s="76">
        <f t="shared" ref="G457:L457" si="11">COUNTIF(G424:G456,"&gt;=5")</f>
        <v>15</v>
      </c>
      <c r="H457" s="76">
        <f t="shared" si="11"/>
        <v>29</v>
      </c>
      <c r="I457" s="76">
        <f t="shared" si="11"/>
        <v>18</v>
      </c>
      <c r="J457" s="76">
        <f t="shared" si="11"/>
        <v>15</v>
      </c>
      <c r="K457" s="76">
        <f t="shared" si="11"/>
        <v>31</v>
      </c>
      <c r="L457" s="76">
        <f t="shared" si="11"/>
        <v>3</v>
      </c>
      <c r="M457" s="19"/>
      <c r="N457" s="19"/>
      <c r="O457" s="19"/>
    </row>
    <row r="458" spans="1:15">
      <c r="A458" s="78" t="s">
        <v>427</v>
      </c>
      <c r="B458" s="78">
        <v>34</v>
      </c>
      <c r="C458" s="79" t="s">
        <v>428</v>
      </c>
      <c r="D458" s="80"/>
      <c r="E458" s="78"/>
      <c r="F458" s="78"/>
      <c r="G458" s="81"/>
      <c r="H458" s="19"/>
      <c r="I458" s="81"/>
      <c r="J458" s="19"/>
      <c r="K458" s="19"/>
      <c r="L458" s="77"/>
      <c r="M458" s="19"/>
      <c r="N458" s="19"/>
      <c r="O458" s="19"/>
    </row>
    <row r="459" spans="1:15">
      <c r="A459" s="78" t="s">
        <v>429</v>
      </c>
      <c r="B459" s="78">
        <f>B458-B460</f>
        <v>34</v>
      </c>
      <c r="C459" s="82">
        <f>B459/B458%</f>
        <v>99.999999999999986</v>
      </c>
      <c r="D459" s="83"/>
      <c r="E459" s="84"/>
      <c r="F459" s="84"/>
      <c r="G459" s="78" t="s">
        <v>430</v>
      </c>
      <c r="H459" s="85">
        <f>COUNTIF(L420:L456,"=GIOI")</f>
        <v>0</v>
      </c>
      <c r="I459" s="86">
        <f>H459/B458%</f>
        <v>0</v>
      </c>
      <c r="J459" s="19" t="s">
        <v>431</v>
      </c>
      <c r="K459" s="19"/>
      <c r="L459" s="77"/>
      <c r="M459" s="19"/>
      <c r="N459" s="19"/>
      <c r="O459" s="19"/>
    </row>
    <row r="460" spans="1:15">
      <c r="A460" s="78" t="s">
        <v>432</v>
      </c>
      <c r="B460" s="85">
        <f>COUNTIF(L424:L456,"=H")</f>
        <v>0</v>
      </c>
      <c r="C460" s="82">
        <f>B460/B458%</f>
        <v>0</v>
      </c>
      <c r="D460" s="83"/>
      <c r="E460" s="84"/>
      <c r="F460" s="84"/>
      <c r="G460" s="78" t="s">
        <v>433</v>
      </c>
      <c r="H460" s="85">
        <f>COUNTIF(L424:L456,"=Kha")</f>
        <v>0</v>
      </c>
      <c r="I460" s="87">
        <f>H460/B458%</f>
        <v>0</v>
      </c>
      <c r="J460" s="19" t="s">
        <v>431</v>
      </c>
      <c r="K460" s="19"/>
      <c r="L460" s="77"/>
      <c r="M460" s="19"/>
      <c r="N460" s="19"/>
      <c r="O460" s="19"/>
    </row>
  </sheetData>
  <mergeCells count="9">
    <mergeCell ref="D2:N2"/>
    <mergeCell ref="C4:D4"/>
    <mergeCell ref="D42:N42"/>
    <mergeCell ref="D91:N91"/>
    <mergeCell ref="D421:K421"/>
    <mergeCell ref="D222:N222"/>
    <mergeCell ref="D266:K266"/>
    <mergeCell ref="D321:K321"/>
    <mergeCell ref="D370:K370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tabSelected="1" topLeftCell="A417" workbookViewId="0">
      <selection activeCell="C420" sqref="C420"/>
    </sheetView>
  </sheetViews>
  <sheetFormatPr defaultColWidth="8" defaultRowHeight="15.75"/>
  <cols>
    <col min="1" max="1" width="4.625" style="46" customWidth="1"/>
    <col min="2" max="2" width="4.875" style="168" bestFit="1" customWidth="1"/>
    <col min="3" max="3" width="16.125" style="168" bestFit="1" customWidth="1"/>
    <col min="4" max="4" width="6.375" style="46" customWidth="1"/>
    <col min="5" max="5" width="9.875" style="46" bestFit="1" customWidth="1"/>
    <col min="6" max="6" width="5.75" style="46" customWidth="1"/>
    <col min="7" max="11" width="4.75" style="46" customWidth="1"/>
    <col min="12" max="12" width="5.625" style="46" customWidth="1"/>
    <col min="13" max="13" width="7" style="46" customWidth="1"/>
  </cols>
  <sheetData>
    <row r="1" spans="1:14">
      <c r="A1" s="95" t="s">
        <v>0</v>
      </c>
      <c r="B1" s="46"/>
      <c r="C1" s="46"/>
      <c r="D1" s="183" t="s">
        <v>1</v>
      </c>
      <c r="E1" s="183"/>
      <c r="F1" s="183"/>
      <c r="G1" s="183"/>
      <c r="H1" s="183"/>
      <c r="I1" s="183"/>
      <c r="J1" s="183"/>
      <c r="K1" s="183"/>
      <c r="L1" s="183"/>
      <c r="M1" s="183"/>
      <c r="N1" s="4">
        <v>1</v>
      </c>
    </row>
    <row r="2" spans="1:14">
      <c r="A2" s="95"/>
      <c r="B2" s="46"/>
      <c r="C2" s="46"/>
      <c r="D2" s="96"/>
      <c r="E2" s="96"/>
      <c r="F2" s="96"/>
      <c r="G2" s="96"/>
      <c r="H2" s="96"/>
      <c r="I2" s="96"/>
      <c r="J2" s="96"/>
      <c r="K2" s="96"/>
      <c r="L2" s="96"/>
      <c r="M2" s="96"/>
      <c r="N2" s="4">
        <v>1</v>
      </c>
    </row>
    <row r="3" spans="1:14">
      <c r="A3" s="97" t="s">
        <v>3</v>
      </c>
      <c r="B3" s="33" t="s">
        <v>4</v>
      </c>
      <c r="C3" s="34" t="s">
        <v>99</v>
      </c>
      <c r="D3" s="35"/>
      <c r="E3" s="36" t="s">
        <v>100</v>
      </c>
      <c r="F3" s="36" t="s">
        <v>101</v>
      </c>
      <c r="G3" s="98" t="s">
        <v>8</v>
      </c>
      <c r="H3" s="99" t="s">
        <v>9</v>
      </c>
      <c r="I3" s="100" t="s">
        <v>10</v>
      </c>
      <c r="J3" s="101" t="s">
        <v>54</v>
      </c>
      <c r="K3" s="102" t="s">
        <v>542</v>
      </c>
      <c r="L3" s="36" t="s">
        <v>383</v>
      </c>
      <c r="M3" s="36" t="s">
        <v>543</v>
      </c>
      <c r="N3" s="4">
        <v>1</v>
      </c>
    </row>
    <row r="4" spans="1:14" s="4" customFormat="1">
      <c r="A4" s="103">
        <v>1</v>
      </c>
      <c r="B4" s="104" t="s">
        <v>544</v>
      </c>
      <c r="C4" s="105" t="s">
        <v>545</v>
      </c>
      <c r="D4" s="106" t="s">
        <v>19</v>
      </c>
      <c r="E4" s="107" t="s">
        <v>546</v>
      </c>
      <c r="F4" s="108" t="s">
        <v>547</v>
      </c>
      <c r="G4" s="109">
        <v>9</v>
      </c>
      <c r="H4" s="110">
        <v>7</v>
      </c>
      <c r="I4" s="111">
        <v>7</v>
      </c>
      <c r="J4" s="112">
        <v>9</v>
      </c>
      <c r="K4" s="111">
        <v>6.5</v>
      </c>
      <c r="L4" s="113">
        <v>38.5</v>
      </c>
      <c r="M4" s="114" t="s">
        <v>548</v>
      </c>
      <c r="N4" s="4">
        <v>1</v>
      </c>
    </row>
    <row r="5" spans="1:14" s="4" customFormat="1">
      <c r="A5" s="115">
        <v>2</v>
      </c>
      <c r="B5" s="104" t="s">
        <v>549</v>
      </c>
      <c r="C5" s="105" t="s">
        <v>550</v>
      </c>
      <c r="D5" s="106" t="s">
        <v>10</v>
      </c>
      <c r="E5" s="107" t="s">
        <v>551</v>
      </c>
      <c r="F5" s="108" t="s">
        <v>547</v>
      </c>
      <c r="G5" s="109">
        <v>9</v>
      </c>
      <c r="H5" s="110">
        <v>8</v>
      </c>
      <c r="I5" s="111">
        <v>8</v>
      </c>
      <c r="J5" s="112">
        <v>9</v>
      </c>
      <c r="K5" s="111">
        <v>10</v>
      </c>
      <c r="L5" s="113">
        <v>44</v>
      </c>
      <c r="M5" s="114" t="s">
        <v>552</v>
      </c>
      <c r="N5" s="4">
        <v>1</v>
      </c>
    </row>
    <row r="6" spans="1:14" s="4" customFormat="1">
      <c r="A6" s="115">
        <v>3</v>
      </c>
      <c r="B6" s="104" t="s">
        <v>553</v>
      </c>
      <c r="C6" s="105" t="s">
        <v>554</v>
      </c>
      <c r="D6" s="106" t="s">
        <v>555</v>
      </c>
      <c r="E6" s="107" t="s">
        <v>556</v>
      </c>
      <c r="F6" s="108" t="s">
        <v>547</v>
      </c>
      <c r="G6" s="109">
        <v>8.5</v>
      </c>
      <c r="H6" s="110">
        <v>5</v>
      </c>
      <c r="I6" s="111">
        <v>6</v>
      </c>
      <c r="J6" s="112">
        <v>9.5</v>
      </c>
      <c r="K6" s="111">
        <v>10</v>
      </c>
      <c r="L6" s="113">
        <v>39</v>
      </c>
      <c r="M6" s="114" t="s">
        <v>557</v>
      </c>
      <c r="N6" s="4">
        <v>1</v>
      </c>
    </row>
    <row r="7" spans="1:14" s="4" customFormat="1">
      <c r="A7" s="115">
        <v>4</v>
      </c>
      <c r="B7" s="104" t="s">
        <v>558</v>
      </c>
      <c r="C7" s="105" t="s">
        <v>559</v>
      </c>
      <c r="D7" s="106" t="s">
        <v>560</v>
      </c>
      <c r="E7" s="107" t="s">
        <v>561</v>
      </c>
      <c r="F7" s="108" t="s">
        <v>547</v>
      </c>
      <c r="G7" s="109">
        <v>7</v>
      </c>
      <c r="H7" s="110">
        <v>5</v>
      </c>
      <c r="I7" s="111">
        <v>7</v>
      </c>
      <c r="J7" s="112">
        <v>8.5</v>
      </c>
      <c r="K7" s="111">
        <v>8.5</v>
      </c>
      <c r="L7" s="113">
        <v>36</v>
      </c>
      <c r="M7" s="114" t="s">
        <v>557</v>
      </c>
      <c r="N7" s="4">
        <v>1</v>
      </c>
    </row>
    <row r="8" spans="1:14" s="4" customFormat="1">
      <c r="A8" s="115">
        <v>5</v>
      </c>
      <c r="B8" s="104" t="s">
        <v>562</v>
      </c>
      <c r="C8" s="105" t="s">
        <v>563</v>
      </c>
      <c r="D8" s="106" t="s">
        <v>560</v>
      </c>
      <c r="E8" s="107" t="s">
        <v>564</v>
      </c>
      <c r="F8" s="108" t="s">
        <v>547</v>
      </c>
      <c r="G8" s="109">
        <v>8.5</v>
      </c>
      <c r="H8" s="110">
        <v>5</v>
      </c>
      <c r="I8" s="111">
        <v>6.5</v>
      </c>
      <c r="J8" s="112">
        <v>9</v>
      </c>
      <c r="K8" s="111">
        <v>8</v>
      </c>
      <c r="L8" s="113">
        <v>37</v>
      </c>
      <c r="M8" s="114" t="s">
        <v>557</v>
      </c>
      <c r="N8" s="4">
        <v>1</v>
      </c>
    </row>
    <row r="9" spans="1:14" s="4" customFormat="1">
      <c r="A9" s="115">
        <v>6</v>
      </c>
      <c r="B9" s="104" t="s">
        <v>565</v>
      </c>
      <c r="C9" s="105" t="s">
        <v>566</v>
      </c>
      <c r="D9" s="106" t="s">
        <v>567</v>
      </c>
      <c r="E9" s="107" t="s">
        <v>568</v>
      </c>
      <c r="F9" s="108" t="s">
        <v>547</v>
      </c>
      <c r="G9" s="109">
        <v>9</v>
      </c>
      <c r="H9" s="110">
        <v>5.5</v>
      </c>
      <c r="I9" s="111">
        <v>6.5</v>
      </c>
      <c r="J9" s="112">
        <v>9</v>
      </c>
      <c r="K9" s="111">
        <v>9</v>
      </c>
      <c r="L9" s="113">
        <v>39</v>
      </c>
      <c r="M9" s="114" t="s">
        <v>557</v>
      </c>
      <c r="N9" s="4">
        <v>1</v>
      </c>
    </row>
    <row r="10" spans="1:14" s="4" customFormat="1">
      <c r="A10" s="115">
        <v>7</v>
      </c>
      <c r="B10" s="104" t="s">
        <v>569</v>
      </c>
      <c r="C10" s="105" t="s">
        <v>570</v>
      </c>
      <c r="D10" s="106" t="s">
        <v>571</v>
      </c>
      <c r="E10" s="107" t="s">
        <v>572</v>
      </c>
      <c r="F10" s="108" t="s">
        <v>547</v>
      </c>
      <c r="G10" s="116">
        <v>8</v>
      </c>
      <c r="H10" s="117">
        <v>4.5</v>
      </c>
      <c r="I10" s="118">
        <v>5.5</v>
      </c>
      <c r="J10" s="119">
        <v>9.5</v>
      </c>
      <c r="K10" s="118">
        <v>10</v>
      </c>
      <c r="L10" s="113">
        <v>37.5</v>
      </c>
      <c r="M10" s="114" t="s">
        <v>557</v>
      </c>
      <c r="N10" s="4">
        <v>1</v>
      </c>
    </row>
    <row r="11" spans="1:14" s="4" customFormat="1">
      <c r="A11" s="115">
        <v>8</v>
      </c>
      <c r="B11" s="104" t="s">
        <v>573</v>
      </c>
      <c r="C11" s="105" t="s">
        <v>574</v>
      </c>
      <c r="D11" s="106" t="s">
        <v>575</v>
      </c>
      <c r="E11" s="107" t="s">
        <v>576</v>
      </c>
      <c r="F11" s="108" t="s">
        <v>547</v>
      </c>
      <c r="G11" s="109">
        <v>8</v>
      </c>
      <c r="H11" s="110">
        <v>5</v>
      </c>
      <c r="I11" s="111">
        <v>6.5</v>
      </c>
      <c r="J11" s="112">
        <v>7.5</v>
      </c>
      <c r="K11" s="111">
        <v>6</v>
      </c>
      <c r="L11" s="113">
        <v>33</v>
      </c>
      <c r="M11" s="114" t="s">
        <v>557</v>
      </c>
      <c r="N11" s="4">
        <v>1</v>
      </c>
    </row>
    <row r="12" spans="1:14" s="4" customFormat="1">
      <c r="A12" s="115">
        <v>9</v>
      </c>
      <c r="B12" s="104" t="s">
        <v>577</v>
      </c>
      <c r="C12" s="105" t="s">
        <v>578</v>
      </c>
      <c r="D12" s="106" t="s">
        <v>579</v>
      </c>
      <c r="E12" s="107" t="s">
        <v>580</v>
      </c>
      <c r="F12" s="108" t="s">
        <v>547</v>
      </c>
      <c r="G12" s="109">
        <v>9</v>
      </c>
      <c r="H12" s="110">
        <v>6.5</v>
      </c>
      <c r="I12" s="111">
        <v>8.5</v>
      </c>
      <c r="J12" s="112">
        <v>9</v>
      </c>
      <c r="K12" s="111">
        <v>10</v>
      </c>
      <c r="L12" s="113">
        <v>43</v>
      </c>
      <c r="M12" s="114" t="s">
        <v>548</v>
      </c>
      <c r="N12" s="4">
        <v>1</v>
      </c>
    </row>
    <row r="13" spans="1:14" s="4" customFormat="1">
      <c r="A13" s="115">
        <v>10</v>
      </c>
      <c r="B13" s="104" t="s">
        <v>581</v>
      </c>
      <c r="C13" s="105" t="s">
        <v>582</v>
      </c>
      <c r="D13" s="106" t="s">
        <v>583</v>
      </c>
      <c r="E13" s="107" t="s">
        <v>584</v>
      </c>
      <c r="F13" s="108" t="s">
        <v>547</v>
      </c>
      <c r="G13" s="109">
        <v>9</v>
      </c>
      <c r="H13" s="110">
        <v>6</v>
      </c>
      <c r="I13" s="111">
        <v>5</v>
      </c>
      <c r="J13" s="112">
        <v>8.5</v>
      </c>
      <c r="K13" s="111">
        <v>8.5</v>
      </c>
      <c r="L13" s="113">
        <v>37</v>
      </c>
      <c r="M13" s="114" t="s">
        <v>557</v>
      </c>
      <c r="N13" s="4">
        <v>1</v>
      </c>
    </row>
    <row r="14" spans="1:14" s="4" customFormat="1">
      <c r="A14" s="115">
        <v>11</v>
      </c>
      <c r="B14" s="104" t="s">
        <v>585</v>
      </c>
      <c r="C14" s="105" t="s">
        <v>586</v>
      </c>
      <c r="D14" s="106" t="s">
        <v>587</v>
      </c>
      <c r="E14" s="107" t="s">
        <v>588</v>
      </c>
      <c r="F14" s="108" t="s">
        <v>547</v>
      </c>
      <c r="G14" s="109">
        <v>8.5</v>
      </c>
      <c r="H14" s="110">
        <v>7</v>
      </c>
      <c r="I14" s="111">
        <v>8.5</v>
      </c>
      <c r="J14" s="112">
        <v>9.5</v>
      </c>
      <c r="K14" s="111">
        <v>10</v>
      </c>
      <c r="L14" s="113">
        <v>43.5</v>
      </c>
      <c r="M14" s="114" t="s">
        <v>552</v>
      </c>
      <c r="N14" s="4">
        <v>1</v>
      </c>
    </row>
    <row r="15" spans="1:14" s="4" customFormat="1">
      <c r="A15" s="115">
        <v>12</v>
      </c>
      <c r="B15" s="104" t="s">
        <v>589</v>
      </c>
      <c r="C15" s="105" t="s">
        <v>590</v>
      </c>
      <c r="D15" s="106" t="s">
        <v>587</v>
      </c>
      <c r="E15" s="107" t="s">
        <v>591</v>
      </c>
      <c r="F15" s="108" t="s">
        <v>547</v>
      </c>
      <c r="G15" s="109">
        <v>8</v>
      </c>
      <c r="H15" s="110">
        <v>5</v>
      </c>
      <c r="I15" s="111">
        <v>5.5</v>
      </c>
      <c r="J15" s="112">
        <v>8.5</v>
      </c>
      <c r="K15" s="111">
        <v>7.5</v>
      </c>
      <c r="L15" s="113">
        <v>34.5</v>
      </c>
      <c r="M15" s="114" t="s">
        <v>557</v>
      </c>
      <c r="N15" s="4">
        <v>1</v>
      </c>
    </row>
    <row r="16" spans="1:14" s="4" customFormat="1">
      <c r="A16" s="115">
        <v>13</v>
      </c>
      <c r="B16" s="104" t="s">
        <v>592</v>
      </c>
      <c r="C16" s="105" t="s">
        <v>593</v>
      </c>
      <c r="D16" s="106" t="s">
        <v>594</v>
      </c>
      <c r="E16" s="107" t="s">
        <v>595</v>
      </c>
      <c r="F16" s="108" t="s">
        <v>547</v>
      </c>
      <c r="G16" s="109">
        <v>9</v>
      </c>
      <c r="H16" s="110">
        <v>5.5</v>
      </c>
      <c r="I16" s="111">
        <v>6.5</v>
      </c>
      <c r="J16" s="112">
        <v>9</v>
      </c>
      <c r="K16" s="111">
        <v>9.5</v>
      </c>
      <c r="L16" s="113">
        <v>39.5</v>
      </c>
      <c r="M16" s="114" t="s">
        <v>557</v>
      </c>
      <c r="N16" s="4">
        <v>1</v>
      </c>
    </row>
    <row r="17" spans="1:14" s="4" customFormat="1">
      <c r="A17" s="115">
        <v>14</v>
      </c>
      <c r="B17" s="104" t="s">
        <v>596</v>
      </c>
      <c r="C17" s="105" t="s">
        <v>597</v>
      </c>
      <c r="D17" s="106" t="s">
        <v>598</v>
      </c>
      <c r="E17" s="107" t="s">
        <v>599</v>
      </c>
      <c r="F17" s="108" t="s">
        <v>547</v>
      </c>
      <c r="G17" s="109">
        <v>9</v>
      </c>
      <c r="H17" s="110">
        <v>7.5</v>
      </c>
      <c r="I17" s="111">
        <v>9.5</v>
      </c>
      <c r="J17" s="112">
        <v>9.5</v>
      </c>
      <c r="K17" s="111">
        <v>10</v>
      </c>
      <c r="L17" s="113">
        <v>45.5</v>
      </c>
      <c r="M17" s="114" t="s">
        <v>552</v>
      </c>
      <c r="N17" s="4">
        <v>1</v>
      </c>
    </row>
    <row r="18" spans="1:14" s="4" customFormat="1">
      <c r="A18" s="115">
        <v>15</v>
      </c>
      <c r="B18" s="104" t="s">
        <v>600</v>
      </c>
      <c r="C18" s="105" t="s">
        <v>601</v>
      </c>
      <c r="D18" s="106" t="s">
        <v>602</v>
      </c>
      <c r="E18" s="107" t="s">
        <v>603</v>
      </c>
      <c r="F18" s="108" t="s">
        <v>547</v>
      </c>
      <c r="G18" s="109">
        <v>9.5</v>
      </c>
      <c r="H18" s="110">
        <v>7.5</v>
      </c>
      <c r="I18" s="111">
        <v>7</v>
      </c>
      <c r="J18" s="112">
        <v>8.5</v>
      </c>
      <c r="K18" s="111">
        <v>9.5</v>
      </c>
      <c r="L18" s="113">
        <v>42</v>
      </c>
      <c r="M18" s="114" t="s">
        <v>552</v>
      </c>
      <c r="N18" s="4">
        <v>1</v>
      </c>
    </row>
    <row r="19" spans="1:14" s="4" customFormat="1">
      <c r="A19" s="115">
        <v>16</v>
      </c>
      <c r="B19" s="104" t="s">
        <v>604</v>
      </c>
      <c r="C19" s="105" t="s">
        <v>605</v>
      </c>
      <c r="D19" s="106" t="s">
        <v>602</v>
      </c>
      <c r="E19" s="107" t="s">
        <v>606</v>
      </c>
      <c r="F19" s="108" t="s">
        <v>547</v>
      </c>
      <c r="G19" s="109">
        <v>7</v>
      </c>
      <c r="H19" s="110">
        <v>6</v>
      </c>
      <c r="I19" s="111">
        <v>5</v>
      </c>
      <c r="J19" s="112">
        <v>9</v>
      </c>
      <c r="K19" s="111">
        <v>7</v>
      </c>
      <c r="L19" s="113">
        <v>34</v>
      </c>
      <c r="M19" s="114" t="s">
        <v>557</v>
      </c>
      <c r="N19" s="4">
        <v>1</v>
      </c>
    </row>
    <row r="20" spans="1:14" s="4" customFormat="1">
      <c r="A20" s="115">
        <v>17</v>
      </c>
      <c r="B20" s="104" t="s">
        <v>607</v>
      </c>
      <c r="C20" s="105" t="s">
        <v>608</v>
      </c>
      <c r="D20" s="106" t="s">
        <v>609</v>
      </c>
      <c r="E20" s="107" t="s">
        <v>610</v>
      </c>
      <c r="F20" s="108" t="s">
        <v>547</v>
      </c>
      <c r="G20" s="109">
        <v>8.5</v>
      </c>
      <c r="H20" s="110">
        <v>7.5</v>
      </c>
      <c r="I20" s="111">
        <v>5.5</v>
      </c>
      <c r="J20" s="112">
        <v>10</v>
      </c>
      <c r="K20" s="111">
        <v>7</v>
      </c>
      <c r="L20" s="113">
        <v>38.5</v>
      </c>
      <c r="M20" s="114" t="s">
        <v>557</v>
      </c>
      <c r="N20" s="4">
        <v>1</v>
      </c>
    </row>
    <row r="21" spans="1:14" s="4" customFormat="1">
      <c r="A21" s="115">
        <v>18</v>
      </c>
      <c r="B21" s="104" t="s">
        <v>611</v>
      </c>
      <c r="C21" s="105" t="s">
        <v>612</v>
      </c>
      <c r="D21" s="106" t="s">
        <v>609</v>
      </c>
      <c r="E21" s="107" t="s">
        <v>613</v>
      </c>
      <c r="F21" s="108" t="s">
        <v>547</v>
      </c>
      <c r="G21" s="109">
        <v>8</v>
      </c>
      <c r="H21" s="110">
        <v>7</v>
      </c>
      <c r="I21" s="111">
        <v>6.5</v>
      </c>
      <c r="J21" s="112">
        <v>9.5</v>
      </c>
      <c r="K21" s="111">
        <v>9.5</v>
      </c>
      <c r="L21" s="113">
        <v>40.5</v>
      </c>
      <c r="M21" s="114" t="s">
        <v>548</v>
      </c>
      <c r="N21" s="4">
        <v>1</v>
      </c>
    </row>
    <row r="22" spans="1:14" s="4" customFormat="1">
      <c r="A22" s="115">
        <v>19</v>
      </c>
      <c r="B22" s="104" t="s">
        <v>614</v>
      </c>
      <c r="C22" s="105" t="s">
        <v>615</v>
      </c>
      <c r="D22" s="106" t="s">
        <v>47</v>
      </c>
      <c r="E22" s="107" t="s">
        <v>616</v>
      </c>
      <c r="F22" s="108" t="s">
        <v>547</v>
      </c>
      <c r="G22" s="109">
        <v>6.5</v>
      </c>
      <c r="H22" s="110">
        <v>6.5</v>
      </c>
      <c r="I22" s="111">
        <v>5.5</v>
      </c>
      <c r="J22" s="112">
        <v>9</v>
      </c>
      <c r="K22" s="111">
        <v>8.5</v>
      </c>
      <c r="L22" s="113">
        <v>36</v>
      </c>
      <c r="M22" s="114" t="s">
        <v>557</v>
      </c>
      <c r="N22" s="4">
        <v>1</v>
      </c>
    </row>
    <row r="23" spans="1:14" s="4" customFormat="1">
      <c r="A23" s="115">
        <v>20</v>
      </c>
      <c r="B23" s="104" t="s">
        <v>617</v>
      </c>
      <c r="C23" s="105" t="s">
        <v>618</v>
      </c>
      <c r="D23" s="106" t="s">
        <v>47</v>
      </c>
      <c r="E23" s="107" t="s">
        <v>619</v>
      </c>
      <c r="F23" s="108" t="s">
        <v>547</v>
      </c>
      <c r="G23" s="109">
        <v>8</v>
      </c>
      <c r="H23" s="110">
        <v>6.5</v>
      </c>
      <c r="I23" s="111">
        <v>5.5</v>
      </c>
      <c r="J23" s="112">
        <v>9</v>
      </c>
      <c r="K23" s="111">
        <v>8.5</v>
      </c>
      <c r="L23" s="113">
        <v>37.5</v>
      </c>
      <c r="M23" s="114" t="s">
        <v>557</v>
      </c>
      <c r="N23" s="4">
        <v>1</v>
      </c>
    </row>
    <row r="24" spans="1:14" s="4" customFormat="1">
      <c r="A24" s="115">
        <v>21</v>
      </c>
      <c r="B24" s="104" t="s">
        <v>620</v>
      </c>
      <c r="C24" s="105" t="s">
        <v>621</v>
      </c>
      <c r="D24" s="106" t="s">
        <v>135</v>
      </c>
      <c r="E24" s="107" t="s">
        <v>622</v>
      </c>
      <c r="F24" s="108" t="s">
        <v>547</v>
      </c>
      <c r="G24" s="109">
        <v>9</v>
      </c>
      <c r="H24" s="110">
        <v>7.5</v>
      </c>
      <c r="I24" s="111">
        <v>8.5</v>
      </c>
      <c r="J24" s="112">
        <v>9</v>
      </c>
      <c r="K24" s="111">
        <v>9</v>
      </c>
      <c r="L24" s="113">
        <v>43</v>
      </c>
      <c r="M24" s="114" t="s">
        <v>552</v>
      </c>
      <c r="N24" s="4">
        <v>1</v>
      </c>
    </row>
    <row r="25" spans="1:14" s="4" customFormat="1">
      <c r="A25" s="115">
        <v>22</v>
      </c>
      <c r="B25" s="104" t="s">
        <v>623</v>
      </c>
      <c r="C25" s="105" t="s">
        <v>624</v>
      </c>
      <c r="D25" s="106" t="s">
        <v>625</v>
      </c>
      <c r="E25" s="107" t="s">
        <v>626</v>
      </c>
      <c r="F25" s="108" t="s">
        <v>547</v>
      </c>
      <c r="G25" s="109">
        <v>9</v>
      </c>
      <c r="H25" s="110">
        <v>3</v>
      </c>
      <c r="I25" s="111">
        <v>5</v>
      </c>
      <c r="J25" s="112">
        <v>6</v>
      </c>
      <c r="K25" s="111">
        <v>7</v>
      </c>
      <c r="L25" s="113">
        <v>30</v>
      </c>
      <c r="M25" s="114" t="s">
        <v>557</v>
      </c>
      <c r="N25" s="4">
        <v>1</v>
      </c>
    </row>
    <row r="26" spans="1:14" s="4" customFormat="1">
      <c r="A26" s="115">
        <v>23</v>
      </c>
      <c r="B26" s="104" t="s">
        <v>627</v>
      </c>
      <c r="C26" s="105" t="s">
        <v>628</v>
      </c>
      <c r="D26" s="106" t="s">
        <v>629</v>
      </c>
      <c r="E26" s="107" t="s">
        <v>619</v>
      </c>
      <c r="F26" s="108" t="s">
        <v>547</v>
      </c>
      <c r="G26" s="109">
        <v>8</v>
      </c>
      <c r="H26" s="110">
        <v>4</v>
      </c>
      <c r="I26" s="111">
        <v>6</v>
      </c>
      <c r="J26" s="112">
        <v>8.5</v>
      </c>
      <c r="K26" s="111">
        <v>6.5</v>
      </c>
      <c r="L26" s="113">
        <v>33</v>
      </c>
      <c r="M26" s="114" t="s">
        <v>557</v>
      </c>
      <c r="N26" s="4">
        <v>1</v>
      </c>
    </row>
    <row r="27" spans="1:14" s="4" customFormat="1">
      <c r="A27" s="115">
        <v>24</v>
      </c>
      <c r="B27" s="104" t="s">
        <v>630</v>
      </c>
      <c r="C27" s="105" t="s">
        <v>631</v>
      </c>
      <c r="D27" s="106" t="s">
        <v>320</v>
      </c>
      <c r="E27" s="107" t="s">
        <v>632</v>
      </c>
      <c r="F27" s="108" t="s">
        <v>547</v>
      </c>
      <c r="G27" s="109">
        <v>9</v>
      </c>
      <c r="H27" s="110">
        <v>6</v>
      </c>
      <c r="I27" s="111">
        <v>8.5</v>
      </c>
      <c r="J27" s="112">
        <v>10</v>
      </c>
      <c r="K27" s="111">
        <v>10</v>
      </c>
      <c r="L27" s="113">
        <v>43.5</v>
      </c>
      <c r="M27" s="114" t="s">
        <v>548</v>
      </c>
      <c r="N27" s="4">
        <v>1</v>
      </c>
    </row>
    <row r="28" spans="1:14" s="4" customFormat="1">
      <c r="A28" s="115">
        <v>25</v>
      </c>
      <c r="B28" s="104" t="s">
        <v>633</v>
      </c>
      <c r="C28" s="105" t="s">
        <v>634</v>
      </c>
      <c r="D28" s="106" t="s">
        <v>320</v>
      </c>
      <c r="E28" s="107" t="s">
        <v>635</v>
      </c>
      <c r="F28" s="108" t="s">
        <v>547</v>
      </c>
      <c r="G28" s="109">
        <v>9.5</v>
      </c>
      <c r="H28" s="110">
        <v>7</v>
      </c>
      <c r="I28" s="111">
        <v>8.5</v>
      </c>
      <c r="J28" s="112">
        <v>10</v>
      </c>
      <c r="K28" s="111">
        <v>10</v>
      </c>
      <c r="L28" s="113">
        <v>45</v>
      </c>
      <c r="M28" s="114" t="s">
        <v>552</v>
      </c>
      <c r="N28" s="4">
        <v>1</v>
      </c>
    </row>
    <row r="29" spans="1:14" s="4" customFormat="1">
      <c r="A29" s="115">
        <v>26</v>
      </c>
      <c r="B29" s="104" t="s">
        <v>636</v>
      </c>
      <c r="C29" s="105" t="s">
        <v>637</v>
      </c>
      <c r="D29" s="106" t="s">
        <v>638</v>
      </c>
      <c r="E29" s="107" t="s">
        <v>639</v>
      </c>
      <c r="F29" s="108" t="s">
        <v>547</v>
      </c>
      <c r="G29" s="109">
        <v>8</v>
      </c>
      <c r="H29" s="110">
        <v>4</v>
      </c>
      <c r="I29" s="111">
        <v>7</v>
      </c>
      <c r="J29" s="112">
        <v>9.5</v>
      </c>
      <c r="K29" s="111">
        <v>8.5</v>
      </c>
      <c r="L29" s="113">
        <v>37</v>
      </c>
      <c r="M29" s="114" t="s">
        <v>557</v>
      </c>
      <c r="N29" s="4">
        <v>1</v>
      </c>
    </row>
    <row r="30" spans="1:14" s="4" customFormat="1">
      <c r="A30" s="115">
        <v>27</v>
      </c>
      <c r="B30" s="104" t="s">
        <v>640</v>
      </c>
      <c r="C30" s="105" t="s">
        <v>641</v>
      </c>
      <c r="D30" s="106" t="s">
        <v>223</v>
      </c>
      <c r="E30" s="107" t="s">
        <v>642</v>
      </c>
      <c r="F30" s="108" t="s">
        <v>547</v>
      </c>
      <c r="G30" s="109">
        <v>8.5</v>
      </c>
      <c r="H30" s="110">
        <v>8.5</v>
      </c>
      <c r="I30" s="111">
        <v>7.5</v>
      </c>
      <c r="J30" s="112">
        <v>8</v>
      </c>
      <c r="K30" s="111">
        <v>8.5</v>
      </c>
      <c r="L30" s="113">
        <v>41</v>
      </c>
      <c r="M30" s="114" t="s">
        <v>552</v>
      </c>
      <c r="N30" s="4">
        <v>1</v>
      </c>
    </row>
    <row r="31" spans="1:14" s="4" customFormat="1">
      <c r="A31" s="115">
        <v>28</v>
      </c>
      <c r="B31" s="104" t="s">
        <v>643</v>
      </c>
      <c r="C31" s="105" t="s">
        <v>644</v>
      </c>
      <c r="D31" s="106" t="s">
        <v>645</v>
      </c>
      <c r="E31" s="107" t="s">
        <v>646</v>
      </c>
      <c r="F31" s="108" t="s">
        <v>547</v>
      </c>
      <c r="G31" s="109">
        <v>9</v>
      </c>
      <c r="H31" s="110">
        <v>7</v>
      </c>
      <c r="I31" s="111">
        <v>7.5</v>
      </c>
      <c r="J31" s="112">
        <v>9</v>
      </c>
      <c r="K31" s="111">
        <v>8.5</v>
      </c>
      <c r="L31" s="113">
        <v>41</v>
      </c>
      <c r="M31" s="114" t="s">
        <v>552</v>
      </c>
      <c r="N31" s="4">
        <v>1</v>
      </c>
    </row>
    <row r="32" spans="1:14" s="4" customFormat="1">
      <c r="A32" s="115">
        <v>29</v>
      </c>
      <c r="B32" s="104" t="s">
        <v>647</v>
      </c>
      <c r="C32" s="105" t="s">
        <v>648</v>
      </c>
      <c r="D32" s="106" t="s">
        <v>645</v>
      </c>
      <c r="E32" s="107" t="s">
        <v>649</v>
      </c>
      <c r="F32" s="108" t="s">
        <v>547</v>
      </c>
      <c r="G32" s="109">
        <v>8</v>
      </c>
      <c r="H32" s="110">
        <v>7</v>
      </c>
      <c r="I32" s="111">
        <v>8.5</v>
      </c>
      <c r="J32" s="112">
        <v>9</v>
      </c>
      <c r="K32" s="111">
        <v>10</v>
      </c>
      <c r="L32" s="113">
        <v>42.5</v>
      </c>
      <c r="M32" s="114" t="s">
        <v>552</v>
      </c>
      <c r="N32" s="4">
        <v>1</v>
      </c>
    </row>
    <row r="33" spans="1:14" s="4" customFormat="1">
      <c r="A33" s="115">
        <v>30</v>
      </c>
      <c r="B33" s="104" t="s">
        <v>650</v>
      </c>
      <c r="C33" s="105" t="s">
        <v>651</v>
      </c>
      <c r="D33" s="106" t="s">
        <v>291</v>
      </c>
      <c r="E33" s="107" t="s">
        <v>652</v>
      </c>
      <c r="F33" s="108" t="s">
        <v>547</v>
      </c>
      <c r="G33" s="109">
        <v>8.5</v>
      </c>
      <c r="H33" s="110">
        <v>7.5</v>
      </c>
      <c r="I33" s="111">
        <v>7</v>
      </c>
      <c r="J33" s="112">
        <v>9</v>
      </c>
      <c r="K33" s="111">
        <v>8</v>
      </c>
      <c r="L33" s="113">
        <v>40</v>
      </c>
      <c r="M33" s="114" t="s">
        <v>552</v>
      </c>
      <c r="N33" s="4">
        <v>1</v>
      </c>
    </row>
    <row r="34" spans="1:14" s="4" customFormat="1">
      <c r="A34" s="115">
        <v>31</v>
      </c>
      <c r="B34" s="104" t="s">
        <v>653</v>
      </c>
      <c r="C34" s="105" t="s">
        <v>654</v>
      </c>
      <c r="D34" s="106" t="s">
        <v>655</v>
      </c>
      <c r="E34" s="107" t="s">
        <v>656</v>
      </c>
      <c r="F34" s="108" t="s">
        <v>547</v>
      </c>
      <c r="G34" s="109">
        <v>9</v>
      </c>
      <c r="H34" s="110">
        <v>6.5</v>
      </c>
      <c r="I34" s="111">
        <v>6</v>
      </c>
      <c r="J34" s="112">
        <v>9</v>
      </c>
      <c r="K34" s="111">
        <v>8</v>
      </c>
      <c r="L34" s="113">
        <v>38.5</v>
      </c>
      <c r="M34" s="114" t="s">
        <v>548</v>
      </c>
      <c r="N34" s="4">
        <v>1</v>
      </c>
    </row>
    <row r="35" spans="1:14" s="4" customFormat="1">
      <c r="A35" s="115">
        <v>32</v>
      </c>
      <c r="B35" s="104" t="s">
        <v>657</v>
      </c>
      <c r="C35" s="105" t="s">
        <v>658</v>
      </c>
      <c r="D35" s="106" t="s">
        <v>659</v>
      </c>
      <c r="E35" s="107" t="s">
        <v>660</v>
      </c>
      <c r="F35" s="108" t="s">
        <v>547</v>
      </c>
      <c r="G35" s="109">
        <v>8</v>
      </c>
      <c r="H35" s="110">
        <v>8</v>
      </c>
      <c r="I35" s="111">
        <v>7.5</v>
      </c>
      <c r="J35" s="112">
        <v>9</v>
      </c>
      <c r="K35" s="111">
        <v>9.5</v>
      </c>
      <c r="L35" s="113">
        <v>42</v>
      </c>
      <c r="M35" s="114" t="s">
        <v>552</v>
      </c>
      <c r="N35" s="4">
        <v>1</v>
      </c>
    </row>
    <row r="36" spans="1:14" s="4" customFormat="1">
      <c r="A36" s="115">
        <v>33</v>
      </c>
      <c r="B36" s="104" t="s">
        <v>661</v>
      </c>
      <c r="C36" s="105" t="s">
        <v>662</v>
      </c>
      <c r="D36" s="106" t="s">
        <v>663</v>
      </c>
      <c r="E36" s="107" t="s">
        <v>664</v>
      </c>
      <c r="F36" s="108" t="s">
        <v>547</v>
      </c>
      <c r="G36" s="109">
        <v>9</v>
      </c>
      <c r="H36" s="110">
        <v>8</v>
      </c>
      <c r="I36" s="111">
        <v>8.5</v>
      </c>
      <c r="J36" s="112">
        <v>9</v>
      </c>
      <c r="K36" s="111">
        <v>9</v>
      </c>
      <c r="L36" s="113">
        <v>43.5</v>
      </c>
      <c r="M36" s="114" t="s">
        <v>552</v>
      </c>
      <c r="N36" s="4">
        <v>1</v>
      </c>
    </row>
    <row r="37" spans="1:14" s="4" customFormat="1">
      <c r="A37" s="115">
        <v>34</v>
      </c>
      <c r="B37" s="104" t="s">
        <v>665</v>
      </c>
      <c r="C37" s="105" t="s">
        <v>666</v>
      </c>
      <c r="D37" s="106" t="s">
        <v>667</v>
      </c>
      <c r="E37" s="107" t="s">
        <v>668</v>
      </c>
      <c r="F37" s="108" t="s">
        <v>547</v>
      </c>
      <c r="G37" s="109">
        <v>7</v>
      </c>
      <c r="H37" s="110">
        <v>5.5</v>
      </c>
      <c r="I37" s="111">
        <v>5</v>
      </c>
      <c r="J37" s="112">
        <v>9</v>
      </c>
      <c r="K37" s="111">
        <v>9</v>
      </c>
      <c r="L37" s="113">
        <v>35.5</v>
      </c>
      <c r="M37" s="114" t="s">
        <v>557</v>
      </c>
      <c r="N37" s="4">
        <v>1</v>
      </c>
    </row>
    <row r="38" spans="1:14" s="4" customFormat="1">
      <c r="A38" s="115">
        <v>35</v>
      </c>
      <c r="B38" s="104" t="s">
        <v>669</v>
      </c>
      <c r="C38" s="105" t="s">
        <v>621</v>
      </c>
      <c r="D38" s="106" t="s">
        <v>670</v>
      </c>
      <c r="E38" s="107" t="s">
        <v>671</v>
      </c>
      <c r="F38" s="108" t="s">
        <v>547</v>
      </c>
      <c r="G38" s="109">
        <v>9</v>
      </c>
      <c r="H38" s="110">
        <v>7.5</v>
      </c>
      <c r="I38" s="111">
        <v>8.5</v>
      </c>
      <c r="J38" s="112">
        <v>9</v>
      </c>
      <c r="K38" s="111">
        <v>9</v>
      </c>
      <c r="L38" s="113">
        <v>43</v>
      </c>
      <c r="M38" s="114" t="s">
        <v>552</v>
      </c>
      <c r="N38" s="4">
        <v>1</v>
      </c>
    </row>
    <row r="39" spans="1:14" s="4" customFormat="1">
      <c r="A39" s="115">
        <v>36</v>
      </c>
      <c r="B39" s="104" t="s">
        <v>672</v>
      </c>
      <c r="C39" s="105" t="s">
        <v>673</v>
      </c>
      <c r="D39" s="106" t="s">
        <v>89</v>
      </c>
      <c r="E39" s="107" t="s">
        <v>674</v>
      </c>
      <c r="F39" s="108" t="s">
        <v>547</v>
      </c>
      <c r="G39" s="109">
        <v>9</v>
      </c>
      <c r="H39" s="110">
        <v>7.5</v>
      </c>
      <c r="I39" s="111">
        <v>6</v>
      </c>
      <c r="J39" s="112">
        <v>10</v>
      </c>
      <c r="K39" s="111">
        <v>9</v>
      </c>
      <c r="L39" s="113">
        <v>41.5</v>
      </c>
      <c r="M39" s="114" t="s">
        <v>548</v>
      </c>
      <c r="N39" s="4">
        <v>1</v>
      </c>
    </row>
    <row r="40" spans="1:14" s="4" customFormat="1">
      <c r="A40" s="115">
        <v>37</v>
      </c>
      <c r="B40" s="104" t="s">
        <v>675</v>
      </c>
      <c r="C40" s="105" t="s">
        <v>676</v>
      </c>
      <c r="D40" s="106" t="s">
        <v>89</v>
      </c>
      <c r="E40" s="107" t="s">
        <v>677</v>
      </c>
      <c r="F40" s="108" t="s">
        <v>547</v>
      </c>
      <c r="G40" s="109">
        <v>7</v>
      </c>
      <c r="H40" s="110">
        <v>7.5</v>
      </c>
      <c r="I40" s="111">
        <v>6.5</v>
      </c>
      <c r="J40" s="112">
        <v>8.5</v>
      </c>
      <c r="K40" s="111">
        <v>8</v>
      </c>
      <c r="L40" s="113">
        <v>37.5</v>
      </c>
      <c r="M40" s="114" t="s">
        <v>548</v>
      </c>
      <c r="N40" s="4">
        <v>1</v>
      </c>
    </row>
    <row r="41" spans="1:14" s="4" customFormat="1">
      <c r="A41" s="115">
        <v>38</v>
      </c>
      <c r="B41" s="104" t="s">
        <v>678</v>
      </c>
      <c r="C41" s="105" t="s">
        <v>679</v>
      </c>
      <c r="D41" s="106" t="s">
        <v>89</v>
      </c>
      <c r="E41" s="107" t="s">
        <v>606</v>
      </c>
      <c r="F41" s="108" t="s">
        <v>547</v>
      </c>
      <c r="G41" s="109">
        <v>9</v>
      </c>
      <c r="H41" s="110">
        <v>8.5</v>
      </c>
      <c r="I41" s="111">
        <v>8.5</v>
      </c>
      <c r="J41" s="112">
        <v>8</v>
      </c>
      <c r="K41" s="111">
        <v>9</v>
      </c>
      <c r="L41" s="113">
        <v>43</v>
      </c>
      <c r="M41" s="114" t="s">
        <v>552</v>
      </c>
      <c r="N41" s="4">
        <v>1</v>
      </c>
    </row>
    <row r="42" spans="1:14" s="4" customFormat="1">
      <c r="A42" s="115">
        <v>39</v>
      </c>
      <c r="B42" s="104" t="s">
        <v>680</v>
      </c>
      <c r="C42" s="105" t="s">
        <v>570</v>
      </c>
      <c r="D42" s="106" t="s">
        <v>681</v>
      </c>
      <c r="E42" s="107" t="s">
        <v>682</v>
      </c>
      <c r="F42" s="108" t="s">
        <v>547</v>
      </c>
      <c r="G42" s="109">
        <v>8</v>
      </c>
      <c r="H42" s="110">
        <v>6.5</v>
      </c>
      <c r="I42" s="111">
        <v>7.5</v>
      </c>
      <c r="J42" s="112">
        <v>9</v>
      </c>
      <c r="K42" s="111">
        <v>9</v>
      </c>
      <c r="L42" s="113">
        <v>40</v>
      </c>
      <c r="M42" s="114" t="s">
        <v>548</v>
      </c>
      <c r="N42" s="4">
        <v>1</v>
      </c>
    </row>
    <row r="43" spans="1:14" s="4" customFormat="1">
      <c r="A43" s="115">
        <v>40</v>
      </c>
      <c r="B43" s="104" t="s">
        <v>683</v>
      </c>
      <c r="C43" s="105" t="s">
        <v>684</v>
      </c>
      <c r="D43" s="106" t="s">
        <v>685</v>
      </c>
      <c r="E43" s="107" t="s">
        <v>686</v>
      </c>
      <c r="F43" s="108" t="s">
        <v>547</v>
      </c>
      <c r="G43" s="109">
        <v>8.5</v>
      </c>
      <c r="H43" s="110">
        <v>6</v>
      </c>
      <c r="I43" s="111">
        <v>7.5</v>
      </c>
      <c r="J43" s="112">
        <v>9</v>
      </c>
      <c r="K43" s="111">
        <v>10</v>
      </c>
      <c r="L43" s="113">
        <v>41</v>
      </c>
      <c r="M43" s="114" t="s">
        <v>548</v>
      </c>
      <c r="N43" s="4">
        <v>1</v>
      </c>
    </row>
    <row r="44" spans="1:14" s="4" customFormat="1">
      <c r="A44" s="115">
        <v>41</v>
      </c>
      <c r="B44" s="104" t="s">
        <v>687</v>
      </c>
      <c r="C44" s="105" t="s">
        <v>688</v>
      </c>
      <c r="D44" s="106" t="s">
        <v>689</v>
      </c>
      <c r="E44" s="107" t="s">
        <v>639</v>
      </c>
      <c r="F44" s="108" t="s">
        <v>547</v>
      </c>
      <c r="G44" s="109">
        <v>8</v>
      </c>
      <c r="H44" s="110">
        <v>7</v>
      </c>
      <c r="I44" s="111">
        <v>6</v>
      </c>
      <c r="J44" s="112">
        <v>6.5</v>
      </c>
      <c r="K44" s="111">
        <v>9</v>
      </c>
      <c r="L44" s="113">
        <v>36.5</v>
      </c>
      <c r="M44" s="114" t="s">
        <v>548</v>
      </c>
      <c r="N44" s="4">
        <v>1</v>
      </c>
    </row>
    <row r="45" spans="1:14" s="4" customFormat="1">
      <c r="A45" s="115">
        <v>42</v>
      </c>
      <c r="B45" s="104" t="s">
        <v>690</v>
      </c>
      <c r="C45" s="105" t="s">
        <v>691</v>
      </c>
      <c r="D45" s="106" t="s">
        <v>692</v>
      </c>
      <c r="E45" s="107" t="s">
        <v>693</v>
      </c>
      <c r="F45" s="108" t="s">
        <v>547</v>
      </c>
      <c r="G45" s="109">
        <v>9</v>
      </c>
      <c r="H45" s="110">
        <v>6.5</v>
      </c>
      <c r="I45" s="111">
        <v>6.5</v>
      </c>
      <c r="J45" s="112">
        <v>9</v>
      </c>
      <c r="K45" s="111">
        <v>9</v>
      </c>
      <c r="L45" s="113">
        <v>40</v>
      </c>
      <c r="M45" s="114" t="s">
        <v>548</v>
      </c>
      <c r="N45" s="4">
        <v>1</v>
      </c>
    </row>
    <row r="46" spans="1:14" s="4" customFormat="1">
      <c r="A46" s="115">
        <v>43</v>
      </c>
      <c r="B46" s="104" t="s">
        <v>694</v>
      </c>
      <c r="C46" s="105" t="s">
        <v>621</v>
      </c>
      <c r="D46" s="106" t="s">
        <v>695</v>
      </c>
      <c r="E46" s="107" t="s">
        <v>696</v>
      </c>
      <c r="F46" s="108" t="s">
        <v>547</v>
      </c>
      <c r="G46" s="109">
        <v>8</v>
      </c>
      <c r="H46" s="110">
        <v>8</v>
      </c>
      <c r="I46" s="111">
        <v>9.5</v>
      </c>
      <c r="J46" s="112">
        <v>10</v>
      </c>
      <c r="K46" s="111">
        <v>9</v>
      </c>
      <c r="L46" s="113">
        <v>44.5</v>
      </c>
      <c r="M46" s="114" t="s">
        <v>552</v>
      </c>
      <c r="N46" s="4">
        <v>1</v>
      </c>
    </row>
    <row r="47" spans="1:14" s="4" customFormat="1">
      <c r="A47" s="115">
        <v>44</v>
      </c>
      <c r="B47" s="104" t="s">
        <v>697</v>
      </c>
      <c r="C47" s="105" t="s">
        <v>698</v>
      </c>
      <c r="D47" s="106" t="s">
        <v>699</v>
      </c>
      <c r="E47" s="107" t="s">
        <v>700</v>
      </c>
      <c r="F47" s="108" t="s">
        <v>547</v>
      </c>
      <c r="G47" s="109">
        <v>8</v>
      </c>
      <c r="H47" s="110">
        <v>7.5</v>
      </c>
      <c r="I47" s="111">
        <v>8</v>
      </c>
      <c r="J47" s="112">
        <v>7</v>
      </c>
      <c r="K47" s="111">
        <v>9</v>
      </c>
      <c r="L47" s="113">
        <v>39.5</v>
      </c>
      <c r="M47" s="114" t="s">
        <v>548</v>
      </c>
      <c r="N47" s="4">
        <v>1</v>
      </c>
    </row>
    <row r="48" spans="1:14" s="121" customFormat="1">
      <c r="A48" s="41"/>
      <c r="B48" s="41"/>
      <c r="C48" s="42"/>
      <c r="D48" s="43"/>
      <c r="E48" s="41"/>
      <c r="F48" s="41"/>
      <c r="G48" s="44">
        <f>COUNTIF(G4:G47,"&gt;=5")</f>
        <v>44</v>
      </c>
      <c r="H48" s="44">
        <f>COUNTIF(H4:H47,"&gt;=5")</f>
        <v>40</v>
      </c>
      <c r="I48" s="44">
        <f>COUNTIF(I4:I47,"&gt;=5")</f>
        <v>44</v>
      </c>
      <c r="J48" s="44">
        <f>COUNTIF(J4:J47,"&gt;=5")</f>
        <v>44</v>
      </c>
      <c r="K48" s="44">
        <f>COUNTIF(K4:K47,"&gt;=5")</f>
        <v>44</v>
      </c>
      <c r="L48" s="41"/>
      <c r="M48" s="41"/>
      <c r="N48" s="120">
        <v>2</v>
      </c>
    </row>
    <row r="49" spans="1:14" s="121" customFormat="1">
      <c r="A49" s="122" t="s">
        <v>427</v>
      </c>
      <c r="B49" s="122">
        <v>44</v>
      </c>
      <c r="C49" s="123" t="s">
        <v>428</v>
      </c>
      <c r="D49" s="124"/>
      <c r="E49" s="122"/>
      <c r="F49" s="122"/>
      <c r="G49" s="125"/>
      <c r="H49" s="41"/>
      <c r="I49" s="125"/>
      <c r="J49" s="125"/>
      <c r="K49" s="41"/>
      <c r="L49" s="41"/>
      <c r="M49" s="41"/>
      <c r="N49" s="120">
        <v>2</v>
      </c>
    </row>
    <row r="50" spans="1:14" s="121" customFormat="1">
      <c r="A50" s="122" t="s">
        <v>429</v>
      </c>
      <c r="B50" s="122">
        <f>B49-B51</f>
        <v>44</v>
      </c>
      <c r="C50" s="126">
        <f>B50/B49%</f>
        <v>100</v>
      </c>
      <c r="D50" s="127"/>
      <c r="E50" s="128"/>
      <c r="F50" s="128"/>
      <c r="G50" s="122"/>
      <c r="H50" s="129"/>
      <c r="I50" s="122" t="s">
        <v>430</v>
      </c>
      <c r="J50" s="122"/>
      <c r="K50" s="129">
        <f>COUNTIF(M4:M47,"=GIOI")</f>
        <v>15</v>
      </c>
      <c r="L50" s="41"/>
      <c r="M50" s="41"/>
      <c r="N50" s="120">
        <v>2</v>
      </c>
    </row>
    <row r="51" spans="1:14" s="121" customFormat="1">
      <c r="A51" s="122" t="s">
        <v>432</v>
      </c>
      <c r="B51" s="129">
        <f>COUNTIF(M4:M47,"=H")</f>
        <v>0</v>
      </c>
      <c r="C51" s="126">
        <f>B51/B49%</f>
        <v>0</v>
      </c>
      <c r="D51" s="127"/>
      <c r="E51" s="128"/>
      <c r="F51" s="128"/>
      <c r="G51" s="122"/>
      <c r="H51" s="129"/>
      <c r="I51" s="122" t="s">
        <v>433</v>
      </c>
      <c r="J51" s="122"/>
      <c r="K51" s="129">
        <f>COUNTIF(M4:M47,"=Kha")</f>
        <v>12</v>
      </c>
      <c r="L51" s="41"/>
      <c r="M51" s="41"/>
      <c r="N51" s="120">
        <v>2</v>
      </c>
    </row>
    <row r="52" spans="1:14" s="121" customFormat="1">
      <c r="A52" s="51"/>
      <c r="B52" s="52"/>
      <c r="C52" s="53"/>
      <c r="D52" s="54"/>
      <c r="E52" s="54"/>
      <c r="F52" s="54"/>
      <c r="G52" s="51"/>
      <c r="H52" s="52"/>
      <c r="I52" s="51"/>
      <c r="J52" s="51"/>
      <c r="K52" s="52"/>
      <c r="L52" s="56"/>
      <c r="M52" s="56"/>
      <c r="N52" s="120"/>
    </row>
    <row r="53" spans="1:14" s="121" customFormat="1">
      <c r="A53" s="51"/>
      <c r="B53" s="52"/>
      <c r="C53" s="53"/>
      <c r="D53" s="54"/>
      <c r="E53" s="54"/>
      <c r="F53" s="54"/>
      <c r="G53" s="51"/>
      <c r="H53" s="52"/>
      <c r="I53" s="51"/>
      <c r="J53" s="51"/>
      <c r="K53" s="52"/>
      <c r="L53" s="56"/>
      <c r="M53" s="56"/>
      <c r="N53" s="120"/>
    </row>
    <row r="54" spans="1:14">
      <c r="A54" s="95" t="s">
        <v>0</v>
      </c>
      <c r="B54" s="46"/>
      <c r="C54" s="46"/>
      <c r="D54" s="183" t="s">
        <v>1</v>
      </c>
      <c r="E54" s="183"/>
      <c r="F54" s="183"/>
      <c r="G54" s="183"/>
      <c r="H54" s="183"/>
      <c r="I54" s="183"/>
      <c r="J54" s="183"/>
      <c r="K54" s="183"/>
      <c r="L54" s="183"/>
      <c r="M54" s="183"/>
      <c r="N54" s="4">
        <v>1</v>
      </c>
    </row>
    <row r="55" spans="1:14">
      <c r="A55" s="95"/>
      <c r="B55" s="46"/>
      <c r="C55" s="4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4">
        <v>1</v>
      </c>
    </row>
    <row r="56" spans="1:14">
      <c r="A56" s="97" t="s">
        <v>3</v>
      </c>
      <c r="B56" s="33" t="s">
        <v>4</v>
      </c>
      <c r="C56" s="34" t="s">
        <v>99</v>
      </c>
      <c r="D56" s="35"/>
      <c r="E56" s="36" t="s">
        <v>100</v>
      </c>
      <c r="F56" s="36" t="s">
        <v>101</v>
      </c>
      <c r="G56" s="98" t="s">
        <v>8</v>
      </c>
      <c r="H56" s="99" t="s">
        <v>9</v>
      </c>
      <c r="I56" s="100" t="s">
        <v>10</v>
      </c>
      <c r="J56" s="101" t="s">
        <v>54</v>
      </c>
      <c r="K56" s="102" t="s">
        <v>542</v>
      </c>
      <c r="L56" s="36" t="s">
        <v>383</v>
      </c>
      <c r="M56" s="36" t="s">
        <v>543</v>
      </c>
      <c r="N56" s="4">
        <v>1</v>
      </c>
    </row>
    <row r="57" spans="1:14" s="4" customFormat="1" ht="18" customHeight="1">
      <c r="A57" s="103">
        <v>1</v>
      </c>
      <c r="B57" s="104" t="s">
        <v>701</v>
      </c>
      <c r="C57" s="105" t="s">
        <v>702</v>
      </c>
      <c r="D57" s="106" t="s">
        <v>10</v>
      </c>
      <c r="E57" s="107" t="s">
        <v>703</v>
      </c>
      <c r="F57" s="130" t="s">
        <v>704</v>
      </c>
      <c r="G57" s="109">
        <v>8</v>
      </c>
      <c r="H57" s="110">
        <v>7.5</v>
      </c>
      <c r="I57" s="111">
        <v>9</v>
      </c>
      <c r="J57" s="112">
        <v>8</v>
      </c>
      <c r="K57" s="111">
        <v>9</v>
      </c>
      <c r="L57" s="113">
        <v>41.5</v>
      </c>
      <c r="M57" s="114" t="s">
        <v>552</v>
      </c>
      <c r="N57" s="4">
        <v>1</v>
      </c>
    </row>
    <row r="58" spans="1:14" s="4" customFormat="1" ht="18" customHeight="1">
      <c r="A58" s="115">
        <v>2</v>
      </c>
      <c r="B58" s="104" t="s">
        <v>705</v>
      </c>
      <c r="C58" s="105" t="s">
        <v>706</v>
      </c>
      <c r="D58" s="106" t="s">
        <v>10</v>
      </c>
      <c r="E58" s="107" t="s">
        <v>707</v>
      </c>
      <c r="F58" s="131" t="s">
        <v>704</v>
      </c>
      <c r="G58" s="109">
        <v>9</v>
      </c>
      <c r="H58" s="110">
        <v>5</v>
      </c>
      <c r="I58" s="111">
        <v>5.5</v>
      </c>
      <c r="J58" s="112">
        <v>9.5</v>
      </c>
      <c r="K58" s="111">
        <v>9</v>
      </c>
      <c r="L58" s="113">
        <v>38</v>
      </c>
      <c r="M58" s="114" t="s">
        <v>557</v>
      </c>
      <c r="N58" s="4">
        <v>1</v>
      </c>
    </row>
    <row r="59" spans="1:14" s="4" customFormat="1" ht="18" customHeight="1">
      <c r="A59" s="115">
        <v>3</v>
      </c>
      <c r="B59" s="104" t="s">
        <v>708</v>
      </c>
      <c r="C59" s="105" t="s">
        <v>709</v>
      </c>
      <c r="D59" s="106" t="s">
        <v>555</v>
      </c>
      <c r="E59" s="107" t="s">
        <v>710</v>
      </c>
      <c r="F59" s="131" t="s">
        <v>704</v>
      </c>
      <c r="G59" s="109">
        <v>9</v>
      </c>
      <c r="H59" s="110">
        <v>7</v>
      </c>
      <c r="I59" s="111">
        <v>8</v>
      </c>
      <c r="J59" s="112">
        <v>9</v>
      </c>
      <c r="K59" s="111">
        <v>10</v>
      </c>
      <c r="L59" s="113">
        <v>43</v>
      </c>
      <c r="M59" s="114" t="s">
        <v>552</v>
      </c>
      <c r="N59" s="4">
        <v>1</v>
      </c>
    </row>
    <row r="60" spans="1:14" s="4" customFormat="1" ht="18" customHeight="1">
      <c r="A60" s="115">
        <v>4</v>
      </c>
      <c r="B60" s="104" t="s">
        <v>711</v>
      </c>
      <c r="C60" s="105" t="s">
        <v>712</v>
      </c>
      <c r="D60" s="106" t="s">
        <v>555</v>
      </c>
      <c r="E60" s="107" t="s">
        <v>713</v>
      </c>
      <c r="F60" s="131" t="s">
        <v>704</v>
      </c>
      <c r="G60" s="109">
        <v>8.5</v>
      </c>
      <c r="H60" s="110">
        <v>7</v>
      </c>
      <c r="I60" s="111">
        <v>10</v>
      </c>
      <c r="J60" s="112">
        <v>10</v>
      </c>
      <c r="K60" s="111">
        <v>9</v>
      </c>
      <c r="L60" s="113">
        <v>44.5</v>
      </c>
      <c r="M60" s="114" t="s">
        <v>552</v>
      </c>
      <c r="N60" s="4">
        <v>1</v>
      </c>
    </row>
    <row r="61" spans="1:14" s="4" customFormat="1" ht="18" customHeight="1">
      <c r="A61" s="115">
        <v>5</v>
      </c>
      <c r="B61" s="104" t="s">
        <v>714</v>
      </c>
      <c r="C61" s="105" t="s">
        <v>715</v>
      </c>
      <c r="D61" s="106" t="s">
        <v>716</v>
      </c>
      <c r="E61" s="107" t="s">
        <v>717</v>
      </c>
      <c r="F61" s="131" t="s">
        <v>704</v>
      </c>
      <c r="G61" s="109">
        <v>8.5</v>
      </c>
      <c r="H61" s="110">
        <v>7.5</v>
      </c>
      <c r="I61" s="111">
        <v>6.5</v>
      </c>
      <c r="J61" s="112">
        <v>10</v>
      </c>
      <c r="K61" s="111">
        <v>5</v>
      </c>
      <c r="L61" s="113">
        <v>37.5</v>
      </c>
      <c r="M61" s="114" t="s">
        <v>557</v>
      </c>
      <c r="N61" s="4">
        <v>1</v>
      </c>
    </row>
    <row r="62" spans="1:14" s="4" customFormat="1" ht="18" customHeight="1">
      <c r="A62" s="115">
        <v>6</v>
      </c>
      <c r="B62" s="104" t="s">
        <v>718</v>
      </c>
      <c r="C62" s="105" t="s">
        <v>719</v>
      </c>
      <c r="D62" s="106" t="s">
        <v>571</v>
      </c>
      <c r="E62" s="107" t="s">
        <v>720</v>
      </c>
      <c r="F62" s="131" t="s">
        <v>704</v>
      </c>
      <c r="G62" s="109">
        <v>8.5</v>
      </c>
      <c r="H62" s="110">
        <v>6</v>
      </c>
      <c r="I62" s="111">
        <v>8</v>
      </c>
      <c r="J62" s="112">
        <v>9</v>
      </c>
      <c r="K62" s="111">
        <v>6.5</v>
      </c>
      <c r="L62" s="113">
        <v>38</v>
      </c>
      <c r="M62" s="114" t="s">
        <v>548</v>
      </c>
      <c r="N62" s="4">
        <v>1</v>
      </c>
    </row>
    <row r="63" spans="1:14" s="4" customFormat="1" ht="18" customHeight="1">
      <c r="A63" s="115">
        <v>7</v>
      </c>
      <c r="B63" s="104" t="s">
        <v>721</v>
      </c>
      <c r="C63" s="105" t="s">
        <v>621</v>
      </c>
      <c r="D63" s="106" t="s">
        <v>722</v>
      </c>
      <c r="E63" s="107" t="s">
        <v>723</v>
      </c>
      <c r="F63" s="131" t="s">
        <v>704</v>
      </c>
      <c r="G63" s="109">
        <v>8</v>
      </c>
      <c r="H63" s="110">
        <v>7</v>
      </c>
      <c r="I63" s="111">
        <v>5.5</v>
      </c>
      <c r="J63" s="112">
        <v>9</v>
      </c>
      <c r="K63" s="111">
        <v>10</v>
      </c>
      <c r="L63" s="113">
        <v>39.5</v>
      </c>
      <c r="M63" s="114" t="s">
        <v>557</v>
      </c>
      <c r="N63" s="4">
        <v>1</v>
      </c>
    </row>
    <row r="64" spans="1:14" s="4" customFormat="1" ht="18" customHeight="1">
      <c r="A64" s="115">
        <v>8</v>
      </c>
      <c r="B64" s="104" t="s">
        <v>724</v>
      </c>
      <c r="C64" s="105" t="s">
        <v>725</v>
      </c>
      <c r="D64" s="106" t="s">
        <v>575</v>
      </c>
      <c r="E64" s="107" t="s">
        <v>726</v>
      </c>
      <c r="F64" s="131" t="s">
        <v>704</v>
      </c>
      <c r="G64" s="109">
        <v>6.5</v>
      </c>
      <c r="H64" s="110">
        <v>6.5</v>
      </c>
      <c r="I64" s="111">
        <v>5.5</v>
      </c>
      <c r="J64" s="112">
        <v>9.5</v>
      </c>
      <c r="K64" s="111">
        <v>9</v>
      </c>
      <c r="L64" s="113">
        <v>37</v>
      </c>
      <c r="M64" s="114" t="s">
        <v>557</v>
      </c>
      <c r="N64" s="4">
        <v>1</v>
      </c>
    </row>
    <row r="65" spans="1:14" s="4" customFormat="1" ht="18" customHeight="1">
      <c r="A65" s="115">
        <v>9</v>
      </c>
      <c r="B65" s="104" t="s">
        <v>727</v>
      </c>
      <c r="C65" s="105" t="s">
        <v>728</v>
      </c>
      <c r="D65" s="106" t="s">
        <v>583</v>
      </c>
      <c r="E65" s="107" t="s">
        <v>729</v>
      </c>
      <c r="F65" s="131" t="s">
        <v>704</v>
      </c>
      <c r="G65" s="109">
        <v>8</v>
      </c>
      <c r="H65" s="110">
        <v>5.5</v>
      </c>
      <c r="I65" s="111">
        <v>6.5</v>
      </c>
      <c r="J65" s="112">
        <v>9</v>
      </c>
      <c r="K65" s="111">
        <v>9</v>
      </c>
      <c r="L65" s="113">
        <v>38</v>
      </c>
      <c r="M65" s="114" t="s">
        <v>557</v>
      </c>
      <c r="N65" s="4">
        <v>1</v>
      </c>
    </row>
    <row r="66" spans="1:14" s="4" customFormat="1" ht="18" customHeight="1">
      <c r="A66" s="115">
        <v>10</v>
      </c>
      <c r="B66" s="104" t="s">
        <v>730</v>
      </c>
      <c r="C66" s="105" t="s">
        <v>570</v>
      </c>
      <c r="D66" s="106" t="s">
        <v>583</v>
      </c>
      <c r="E66" s="107" t="s">
        <v>731</v>
      </c>
      <c r="F66" s="132" t="s">
        <v>704</v>
      </c>
      <c r="G66" s="109">
        <v>8.5</v>
      </c>
      <c r="H66" s="110">
        <v>4</v>
      </c>
      <c r="I66" s="111">
        <v>7.5</v>
      </c>
      <c r="J66" s="112">
        <v>10</v>
      </c>
      <c r="K66" s="111">
        <v>8</v>
      </c>
      <c r="L66" s="113">
        <v>38</v>
      </c>
      <c r="M66" s="114" t="s">
        <v>557</v>
      </c>
      <c r="N66" s="4">
        <v>1</v>
      </c>
    </row>
    <row r="67" spans="1:14" s="4" customFormat="1" ht="18" customHeight="1">
      <c r="A67" s="115">
        <v>11</v>
      </c>
      <c r="B67" s="104" t="s">
        <v>732</v>
      </c>
      <c r="C67" s="105" t="s">
        <v>733</v>
      </c>
      <c r="D67" s="106" t="s">
        <v>587</v>
      </c>
      <c r="E67" s="107" t="s">
        <v>734</v>
      </c>
      <c r="F67" s="131" t="s">
        <v>704</v>
      </c>
      <c r="G67" s="109">
        <v>8.5</v>
      </c>
      <c r="H67" s="110">
        <v>6.5</v>
      </c>
      <c r="I67" s="111">
        <v>7.5</v>
      </c>
      <c r="J67" s="112">
        <v>9</v>
      </c>
      <c r="K67" s="111">
        <v>9</v>
      </c>
      <c r="L67" s="113">
        <v>40.5</v>
      </c>
      <c r="M67" s="114" t="s">
        <v>548</v>
      </c>
      <c r="N67" s="4">
        <v>1</v>
      </c>
    </row>
    <row r="68" spans="1:14" s="4" customFormat="1" ht="18" customHeight="1">
      <c r="A68" s="115">
        <v>12</v>
      </c>
      <c r="B68" s="104" t="s">
        <v>735</v>
      </c>
      <c r="C68" s="105" t="s">
        <v>736</v>
      </c>
      <c r="D68" s="106" t="s">
        <v>737</v>
      </c>
      <c r="E68" s="107" t="s">
        <v>738</v>
      </c>
      <c r="F68" s="131" t="s">
        <v>704</v>
      </c>
      <c r="G68" s="109">
        <v>8</v>
      </c>
      <c r="H68" s="110">
        <v>7</v>
      </c>
      <c r="I68" s="111">
        <v>7</v>
      </c>
      <c r="J68" s="112">
        <v>9.5</v>
      </c>
      <c r="K68" s="111">
        <v>10</v>
      </c>
      <c r="L68" s="113">
        <v>41.5</v>
      </c>
      <c r="M68" s="114" t="s">
        <v>552</v>
      </c>
      <c r="N68" s="4">
        <v>1</v>
      </c>
    </row>
    <row r="69" spans="1:14" s="4" customFormat="1" ht="18" customHeight="1">
      <c r="A69" s="115">
        <v>13</v>
      </c>
      <c r="B69" s="104" t="s">
        <v>739</v>
      </c>
      <c r="C69" s="105" t="s">
        <v>740</v>
      </c>
      <c r="D69" s="106" t="s">
        <v>609</v>
      </c>
      <c r="E69" s="107" t="s">
        <v>741</v>
      </c>
      <c r="F69" s="131" t="s">
        <v>704</v>
      </c>
      <c r="G69" s="109">
        <v>7.5</v>
      </c>
      <c r="H69" s="110">
        <v>7</v>
      </c>
      <c r="I69" s="111">
        <v>6</v>
      </c>
      <c r="J69" s="112">
        <v>9</v>
      </c>
      <c r="K69" s="111">
        <v>9.5</v>
      </c>
      <c r="L69" s="113">
        <v>39</v>
      </c>
      <c r="M69" s="114" t="s">
        <v>548</v>
      </c>
      <c r="N69" s="4">
        <v>1</v>
      </c>
    </row>
    <row r="70" spans="1:14" s="4" customFormat="1" ht="18" customHeight="1">
      <c r="A70" s="115">
        <v>14</v>
      </c>
      <c r="B70" s="104" t="s">
        <v>742</v>
      </c>
      <c r="C70" s="105" t="s">
        <v>743</v>
      </c>
      <c r="D70" s="106" t="s">
        <v>744</v>
      </c>
      <c r="E70" s="107" t="s">
        <v>745</v>
      </c>
      <c r="F70" s="131" t="s">
        <v>704</v>
      </c>
      <c r="G70" s="109">
        <v>7</v>
      </c>
      <c r="H70" s="110">
        <v>7</v>
      </c>
      <c r="I70" s="111">
        <v>4</v>
      </c>
      <c r="J70" s="112">
        <v>8</v>
      </c>
      <c r="K70" s="111">
        <v>8.5</v>
      </c>
      <c r="L70" s="113">
        <v>34.5</v>
      </c>
      <c r="M70" s="114" t="s">
        <v>557</v>
      </c>
      <c r="N70" s="4">
        <v>1</v>
      </c>
    </row>
    <row r="71" spans="1:14" s="4" customFormat="1" ht="18" customHeight="1">
      <c r="A71" s="115">
        <v>15</v>
      </c>
      <c r="B71" s="104" t="s">
        <v>746</v>
      </c>
      <c r="C71" s="105" t="s">
        <v>747</v>
      </c>
      <c r="D71" s="106" t="s">
        <v>47</v>
      </c>
      <c r="E71" s="107" t="s">
        <v>713</v>
      </c>
      <c r="F71" s="131" t="s">
        <v>704</v>
      </c>
      <c r="G71" s="109">
        <v>9</v>
      </c>
      <c r="H71" s="110">
        <v>7</v>
      </c>
      <c r="I71" s="111">
        <v>5</v>
      </c>
      <c r="J71" s="112">
        <v>9</v>
      </c>
      <c r="K71" s="111">
        <v>9</v>
      </c>
      <c r="L71" s="113">
        <v>39</v>
      </c>
      <c r="M71" s="114" t="s">
        <v>557</v>
      </c>
      <c r="N71" s="4">
        <v>1</v>
      </c>
    </row>
    <row r="72" spans="1:14" s="4" customFormat="1" ht="18" customHeight="1">
      <c r="A72" s="115">
        <v>16</v>
      </c>
      <c r="B72" s="104" t="s">
        <v>748</v>
      </c>
      <c r="C72" s="105" t="s">
        <v>749</v>
      </c>
      <c r="D72" s="106" t="s">
        <v>750</v>
      </c>
      <c r="E72" s="107" t="s">
        <v>751</v>
      </c>
      <c r="F72" s="131" t="s">
        <v>704</v>
      </c>
      <c r="G72" s="109">
        <v>8</v>
      </c>
      <c r="H72" s="110">
        <v>6.5</v>
      </c>
      <c r="I72" s="111">
        <v>9.5</v>
      </c>
      <c r="J72" s="112">
        <v>9</v>
      </c>
      <c r="K72" s="111">
        <v>6</v>
      </c>
      <c r="L72" s="113">
        <v>39</v>
      </c>
      <c r="M72" s="114" t="s">
        <v>548</v>
      </c>
      <c r="N72" s="4">
        <v>1</v>
      </c>
    </row>
    <row r="73" spans="1:14" s="4" customFormat="1" ht="18" customHeight="1">
      <c r="A73" s="115">
        <v>17</v>
      </c>
      <c r="B73" s="104" t="s">
        <v>752</v>
      </c>
      <c r="C73" s="105" t="s">
        <v>753</v>
      </c>
      <c r="D73" s="106" t="s">
        <v>754</v>
      </c>
      <c r="E73" s="107" t="s">
        <v>755</v>
      </c>
      <c r="F73" s="131" t="s">
        <v>704</v>
      </c>
      <c r="G73" s="109">
        <v>8.5</v>
      </c>
      <c r="H73" s="110">
        <v>7.5</v>
      </c>
      <c r="I73" s="111">
        <v>7</v>
      </c>
      <c r="J73" s="112">
        <v>8.5</v>
      </c>
      <c r="K73" s="111">
        <v>6</v>
      </c>
      <c r="L73" s="113">
        <v>37.5</v>
      </c>
      <c r="M73" s="114" t="s">
        <v>548</v>
      </c>
      <c r="N73" s="4">
        <v>1</v>
      </c>
    </row>
    <row r="74" spans="1:14" s="4" customFormat="1" ht="18" customHeight="1">
      <c r="A74" s="115">
        <v>18</v>
      </c>
      <c r="B74" s="104" t="s">
        <v>756</v>
      </c>
      <c r="C74" s="105" t="s">
        <v>757</v>
      </c>
      <c r="D74" s="106" t="s">
        <v>144</v>
      </c>
      <c r="E74" s="107" t="s">
        <v>758</v>
      </c>
      <c r="F74" s="131" t="s">
        <v>704</v>
      </c>
      <c r="G74" s="109">
        <v>8</v>
      </c>
      <c r="H74" s="110">
        <v>5.5</v>
      </c>
      <c r="I74" s="111">
        <v>5</v>
      </c>
      <c r="J74" s="112">
        <v>7.5</v>
      </c>
      <c r="K74" s="111">
        <v>5.5</v>
      </c>
      <c r="L74" s="113">
        <v>31.5</v>
      </c>
      <c r="M74" s="114" t="s">
        <v>557</v>
      </c>
      <c r="N74" s="4">
        <v>1</v>
      </c>
    </row>
    <row r="75" spans="1:14" s="4" customFormat="1" ht="18" customHeight="1">
      <c r="A75" s="115">
        <v>19</v>
      </c>
      <c r="B75" s="104" t="s">
        <v>759</v>
      </c>
      <c r="C75" s="105" t="s">
        <v>760</v>
      </c>
      <c r="D75" s="106" t="s">
        <v>629</v>
      </c>
      <c r="E75" s="107" t="s">
        <v>761</v>
      </c>
      <c r="F75" s="131" t="s">
        <v>704</v>
      </c>
      <c r="G75" s="109">
        <v>7.5</v>
      </c>
      <c r="H75" s="110">
        <v>5</v>
      </c>
      <c r="I75" s="111">
        <v>3.5</v>
      </c>
      <c r="J75" s="112">
        <v>9</v>
      </c>
      <c r="K75" s="111">
        <v>7</v>
      </c>
      <c r="L75" s="113">
        <v>32</v>
      </c>
      <c r="M75" s="114" t="s">
        <v>557</v>
      </c>
      <c r="N75" s="4">
        <v>1</v>
      </c>
    </row>
    <row r="76" spans="1:14" s="4" customFormat="1" ht="18" customHeight="1">
      <c r="A76" s="115">
        <v>20</v>
      </c>
      <c r="B76" s="104" t="s">
        <v>762</v>
      </c>
      <c r="C76" s="105" t="s">
        <v>763</v>
      </c>
      <c r="D76" s="106" t="s">
        <v>275</v>
      </c>
      <c r="E76" s="107" t="s">
        <v>764</v>
      </c>
      <c r="F76" s="131" t="s">
        <v>704</v>
      </c>
      <c r="G76" s="109">
        <v>8.5</v>
      </c>
      <c r="H76" s="110">
        <v>7</v>
      </c>
      <c r="I76" s="111">
        <v>5.5</v>
      </c>
      <c r="J76" s="112">
        <v>10</v>
      </c>
      <c r="K76" s="111">
        <v>9</v>
      </c>
      <c r="L76" s="113">
        <v>40</v>
      </c>
      <c r="M76" s="114" t="s">
        <v>557</v>
      </c>
      <c r="N76" s="4">
        <v>1</v>
      </c>
    </row>
    <row r="77" spans="1:14" s="4" customFormat="1" ht="18" customHeight="1">
      <c r="A77" s="115">
        <v>21</v>
      </c>
      <c r="B77" s="104" t="s">
        <v>765</v>
      </c>
      <c r="C77" s="105" t="s">
        <v>766</v>
      </c>
      <c r="D77" s="106" t="s">
        <v>148</v>
      </c>
      <c r="E77" s="107" t="s">
        <v>738</v>
      </c>
      <c r="F77" s="131" t="s">
        <v>704</v>
      </c>
      <c r="G77" s="109">
        <v>8</v>
      </c>
      <c r="H77" s="110">
        <v>7</v>
      </c>
      <c r="I77" s="111">
        <v>6.5</v>
      </c>
      <c r="J77" s="112">
        <v>9</v>
      </c>
      <c r="K77" s="111">
        <v>10</v>
      </c>
      <c r="L77" s="113">
        <v>40.5</v>
      </c>
      <c r="M77" s="114" t="s">
        <v>548</v>
      </c>
      <c r="N77" s="4">
        <v>1</v>
      </c>
    </row>
    <row r="78" spans="1:14" s="4" customFormat="1" ht="18" customHeight="1">
      <c r="A78" s="115">
        <v>22</v>
      </c>
      <c r="B78" s="104" t="s">
        <v>767</v>
      </c>
      <c r="C78" s="105" t="s">
        <v>768</v>
      </c>
      <c r="D78" s="106" t="s">
        <v>769</v>
      </c>
      <c r="E78" s="107" t="s">
        <v>770</v>
      </c>
      <c r="F78" s="131" t="s">
        <v>704</v>
      </c>
      <c r="G78" s="109">
        <v>8</v>
      </c>
      <c r="H78" s="110">
        <v>7</v>
      </c>
      <c r="I78" s="111">
        <v>6.5</v>
      </c>
      <c r="J78" s="112">
        <v>8.5</v>
      </c>
      <c r="K78" s="111">
        <v>7</v>
      </c>
      <c r="L78" s="113">
        <v>37</v>
      </c>
      <c r="M78" s="114" t="s">
        <v>548</v>
      </c>
      <c r="N78" s="4">
        <v>1</v>
      </c>
    </row>
    <row r="79" spans="1:14" s="4" customFormat="1" ht="18" customHeight="1">
      <c r="A79" s="115">
        <v>23</v>
      </c>
      <c r="B79" s="104" t="s">
        <v>771</v>
      </c>
      <c r="C79" s="105" t="s">
        <v>772</v>
      </c>
      <c r="D79" s="106" t="s">
        <v>773</v>
      </c>
      <c r="E79" s="107" t="s">
        <v>774</v>
      </c>
      <c r="F79" s="131" t="s">
        <v>704</v>
      </c>
      <c r="G79" s="109">
        <v>7.5</v>
      </c>
      <c r="H79" s="110">
        <v>8</v>
      </c>
      <c r="I79" s="111">
        <v>9</v>
      </c>
      <c r="J79" s="112">
        <v>9.5</v>
      </c>
      <c r="K79" s="111">
        <v>8</v>
      </c>
      <c r="L79" s="113">
        <v>42</v>
      </c>
      <c r="M79" s="114" t="s">
        <v>552</v>
      </c>
      <c r="N79" s="4">
        <v>1</v>
      </c>
    </row>
    <row r="80" spans="1:14" s="4" customFormat="1" ht="18" customHeight="1">
      <c r="A80" s="115">
        <v>24</v>
      </c>
      <c r="B80" s="104" t="s">
        <v>775</v>
      </c>
      <c r="C80" s="105" t="s">
        <v>776</v>
      </c>
      <c r="D80" s="106" t="s">
        <v>777</v>
      </c>
      <c r="E80" s="107" t="s">
        <v>778</v>
      </c>
      <c r="F80" s="131" t="s">
        <v>704</v>
      </c>
      <c r="G80" s="109">
        <v>9</v>
      </c>
      <c r="H80" s="110">
        <v>7</v>
      </c>
      <c r="I80" s="111">
        <v>7.5</v>
      </c>
      <c r="J80" s="112">
        <v>10</v>
      </c>
      <c r="K80" s="111">
        <v>10</v>
      </c>
      <c r="L80" s="113">
        <v>43.5</v>
      </c>
      <c r="M80" s="114" t="s">
        <v>552</v>
      </c>
      <c r="N80" s="4">
        <v>1</v>
      </c>
    </row>
    <row r="81" spans="1:14" s="4" customFormat="1" ht="18" customHeight="1">
      <c r="A81" s="115">
        <v>25</v>
      </c>
      <c r="B81" s="104" t="s">
        <v>779</v>
      </c>
      <c r="C81" s="105" t="s">
        <v>780</v>
      </c>
      <c r="D81" s="106" t="s">
        <v>781</v>
      </c>
      <c r="E81" s="107" t="s">
        <v>782</v>
      </c>
      <c r="F81" s="131" t="s">
        <v>704</v>
      </c>
      <c r="G81" s="109">
        <v>9</v>
      </c>
      <c r="H81" s="110">
        <v>8</v>
      </c>
      <c r="I81" s="111">
        <v>7.5</v>
      </c>
      <c r="J81" s="112">
        <v>9.5</v>
      </c>
      <c r="K81" s="111">
        <v>9.5</v>
      </c>
      <c r="L81" s="113">
        <v>43.5</v>
      </c>
      <c r="M81" s="114" t="s">
        <v>552</v>
      </c>
      <c r="N81" s="4">
        <v>1</v>
      </c>
    </row>
    <row r="82" spans="1:14" s="4" customFormat="1" ht="18" customHeight="1">
      <c r="A82" s="115">
        <v>26</v>
      </c>
      <c r="B82" s="104" t="s">
        <v>783</v>
      </c>
      <c r="C82" s="105" t="s">
        <v>784</v>
      </c>
      <c r="D82" s="106" t="s">
        <v>785</v>
      </c>
      <c r="E82" s="107" t="s">
        <v>786</v>
      </c>
      <c r="F82" s="131" t="s">
        <v>704</v>
      </c>
      <c r="G82" s="109">
        <v>8.5</v>
      </c>
      <c r="H82" s="110">
        <v>8</v>
      </c>
      <c r="I82" s="111">
        <v>8.5</v>
      </c>
      <c r="J82" s="112">
        <v>9.5</v>
      </c>
      <c r="K82" s="111">
        <v>10</v>
      </c>
      <c r="L82" s="113">
        <v>44.5</v>
      </c>
      <c r="M82" s="114" t="s">
        <v>552</v>
      </c>
      <c r="N82" s="4">
        <v>1</v>
      </c>
    </row>
    <row r="83" spans="1:14" s="4" customFormat="1" ht="18" customHeight="1">
      <c r="A83" s="115">
        <v>27</v>
      </c>
      <c r="B83" s="104" t="s">
        <v>787</v>
      </c>
      <c r="C83" s="105" t="s">
        <v>788</v>
      </c>
      <c r="D83" s="106" t="s">
        <v>789</v>
      </c>
      <c r="E83" s="107" t="s">
        <v>790</v>
      </c>
      <c r="F83" s="131" t="s">
        <v>704</v>
      </c>
      <c r="G83" s="109">
        <v>8</v>
      </c>
      <c r="H83" s="110">
        <v>4</v>
      </c>
      <c r="I83" s="111">
        <v>6</v>
      </c>
      <c r="J83" s="112">
        <v>8.5</v>
      </c>
      <c r="K83" s="111">
        <v>6</v>
      </c>
      <c r="L83" s="113">
        <v>32.5</v>
      </c>
      <c r="M83" s="114" t="s">
        <v>557</v>
      </c>
      <c r="N83" s="4">
        <v>1</v>
      </c>
    </row>
    <row r="84" spans="1:14" s="4" customFormat="1" ht="18" customHeight="1">
      <c r="A84" s="115">
        <v>28</v>
      </c>
      <c r="B84" s="104" t="s">
        <v>791</v>
      </c>
      <c r="C84" s="105" t="s">
        <v>792</v>
      </c>
      <c r="D84" s="106" t="s">
        <v>793</v>
      </c>
      <c r="E84" s="107" t="s">
        <v>794</v>
      </c>
      <c r="F84" s="131" t="s">
        <v>704</v>
      </c>
      <c r="G84" s="109">
        <v>8</v>
      </c>
      <c r="H84" s="110">
        <v>7.5</v>
      </c>
      <c r="I84" s="111">
        <v>6</v>
      </c>
      <c r="J84" s="112">
        <v>10</v>
      </c>
      <c r="K84" s="111">
        <v>9.5</v>
      </c>
      <c r="L84" s="113">
        <v>41</v>
      </c>
      <c r="M84" s="114" t="s">
        <v>548</v>
      </c>
      <c r="N84" s="4">
        <v>1</v>
      </c>
    </row>
    <row r="85" spans="1:14" s="4" customFormat="1" ht="18" customHeight="1">
      <c r="A85" s="115">
        <v>29</v>
      </c>
      <c r="B85" s="104" t="s">
        <v>795</v>
      </c>
      <c r="C85" s="105" t="s">
        <v>796</v>
      </c>
      <c r="D85" s="106" t="s">
        <v>797</v>
      </c>
      <c r="E85" s="107" t="s">
        <v>798</v>
      </c>
      <c r="F85" s="131" t="s">
        <v>704</v>
      </c>
      <c r="G85" s="109">
        <v>8.5</v>
      </c>
      <c r="H85" s="110">
        <v>8</v>
      </c>
      <c r="I85" s="111">
        <v>9</v>
      </c>
      <c r="J85" s="112">
        <v>9</v>
      </c>
      <c r="K85" s="133">
        <v>9</v>
      </c>
      <c r="L85" s="113">
        <v>43.5</v>
      </c>
      <c r="M85" s="114" t="s">
        <v>552</v>
      </c>
      <c r="N85" s="4">
        <v>1</v>
      </c>
    </row>
    <row r="86" spans="1:14" s="4" customFormat="1" ht="18" customHeight="1">
      <c r="A86" s="115">
        <v>30</v>
      </c>
      <c r="B86" s="104" t="s">
        <v>799</v>
      </c>
      <c r="C86" s="105" t="s">
        <v>800</v>
      </c>
      <c r="D86" s="106" t="s">
        <v>801</v>
      </c>
      <c r="E86" s="107" t="s">
        <v>802</v>
      </c>
      <c r="F86" s="130" t="s">
        <v>704</v>
      </c>
      <c r="G86" s="109">
        <v>7.5</v>
      </c>
      <c r="H86" s="110">
        <v>8</v>
      </c>
      <c r="I86" s="111">
        <v>6.5</v>
      </c>
      <c r="J86" s="112">
        <v>8.5</v>
      </c>
      <c r="K86" s="111">
        <v>9</v>
      </c>
      <c r="L86" s="113">
        <v>39.5</v>
      </c>
      <c r="M86" s="114" t="s">
        <v>548</v>
      </c>
      <c r="N86" s="4">
        <v>1</v>
      </c>
    </row>
    <row r="87" spans="1:14" s="4" customFormat="1" ht="18" customHeight="1">
      <c r="A87" s="115">
        <v>31</v>
      </c>
      <c r="B87" s="104" t="s">
        <v>803</v>
      </c>
      <c r="C87" s="105" t="s">
        <v>804</v>
      </c>
      <c r="D87" s="106" t="s">
        <v>805</v>
      </c>
      <c r="E87" s="107" t="s">
        <v>806</v>
      </c>
      <c r="F87" s="131" t="s">
        <v>704</v>
      </c>
      <c r="G87" s="109">
        <v>9</v>
      </c>
      <c r="H87" s="110">
        <v>6</v>
      </c>
      <c r="I87" s="111">
        <v>7.5</v>
      </c>
      <c r="J87" s="112">
        <v>9</v>
      </c>
      <c r="K87" s="111">
        <v>10</v>
      </c>
      <c r="L87" s="113">
        <v>41.5</v>
      </c>
      <c r="M87" s="114" t="s">
        <v>548</v>
      </c>
      <c r="N87" s="4">
        <v>1</v>
      </c>
    </row>
    <row r="88" spans="1:14" s="4" customFormat="1" ht="18" customHeight="1">
      <c r="A88" s="115">
        <v>32</v>
      </c>
      <c r="B88" s="104" t="s">
        <v>807</v>
      </c>
      <c r="C88" s="105" t="s">
        <v>808</v>
      </c>
      <c r="D88" s="106" t="s">
        <v>165</v>
      </c>
      <c r="E88" s="107" t="s">
        <v>809</v>
      </c>
      <c r="F88" s="131" t="s">
        <v>704</v>
      </c>
      <c r="G88" s="109">
        <v>9</v>
      </c>
      <c r="H88" s="110">
        <v>8</v>
      </c>
      <c r="I88" s="111">
        <v>6</v>
      </c>
      <c r="J88" s="112">
        <v>8</v>
      </c>
      <c r="K88" s="111">
        <v>9</v>
      </c>
      <c r="L88" s="113">
        <v>40</v>
      </c>
      <c r="M88" s="114" t="s">
        <v>548</v>
      </c>
      <c r="N88" s="4">
        <v>1</v>
      </c>
    </row>
    <row r="89" spans="1:14" s="4" customFormat="1" ht="18" customHeight="1">
      <c r="A89" s="115">
        <v>33</v>
      </c>
      <c r="B89" s="104" t="s">
        <v>810</v>
      </c>
      <c r="C89" s="105" t="s">
        <v>811</v>
      </c>
      <c r="D89" s="106" t="s">
        <v>165</v>
      </c>
      <c r="E89" s="107" t="s">
        <v>812</v>
      </c>
      <c r="F89" s="131" t="s">
        <v>704</v>
      </c>
      <c r="G89" s="109">
        <v>7.5</v>
      </c>
      <c r="H89" s="110">
        <v>8</v>
      </c>
      <c r="I89" s="111">
        <v>8</v>
      </c>
      <c r="J89" s="112">
        <v>9</v>
      </c>
      <c r="K89" s="111">
        <v>9.5</v>
      </c>
      <c r="L89" s="113">
        <v>42</v>
      </c>
      <c r="M89" s="114" t="s">
        <v>552</v>
      </c>
      <c r="N89" s="4">
        <v>1</v>
      </c>
    </row>
    <row r="90" spans="1:14" s="4" customFormat="1" ht="18" customHeight="1">
      <c r="A90" s="115">
        <v>34</v>
      </c>
      <c r="B90" s="104" t="s">
        <v>813</v>
      </c>
      <c r="C90" s="105" t="s">
        <v>814</v>
      </c>
      <c r="D90" s="106" t="s">
        <v>815</v>
      </c>
      <c r="E90" s="107" t="s">
        <v>816</v>
      </c>
      <c r="F90" s="131" t="s">
        <v>704</v>
      </c>
      <c r="G90" s="109">
        <v>9</v>
      </c>
      <c r="H90" s="110">
        <v>8</v>
      </c>
      <c r="I90" s="111">
        <v>8</v>
      </c>
      <c r="J90" s="112">
        <v>8.5</v>
      </c>
      <c r="K90" s="111">
        <v>9</v>
      </c>
      <c r="L90" s="113">
        <v>42.5</v>
      </c>
      <c r="M90" s="114" t="s">
        <v>552</v>
      </c>
      <c r="N90" s="4">
        <v>1</v>
      </c>
    </row>
    <row r="91" spans="1:14" s="4" customFormat="1" ht="18" customHeight="1">
      <c r="A91" s="115">
        <v>35</v>
      </c>
      <c r="B91" s="104" t="s">
        <v>817</v>
      </c>
      <c r="C91" s="105" t="s">
        <v>818</v>
      </c>
      <c r="D91" s="106" t="s">
        <v>819</v>
      </c>
      <c r="E91" s="107" t="s">
        <v>720</v>
      </c>
      <c r="F91" s="131" t="s">
        <v>704</v>
      </c>
      <c r="G91" s="109">
        <v>7.5</v>
      </c>
      <c r="H91" s="110">
        <v>5.5</v>
      </c>
      <c r="I91" s="111">
        <v>6.5</v>
      </c>
      <c r="J91" s="112">
        <v>6</v>
      </c>
      <c r="K91" s="111">
        <v>7.5</v>
      </c>
      <c r="L91" s="113">
        <v>33</v>
      </c>
      <c r="M91" s="114" t="s">
        <v>557</v>
      </c>
      <c r="N91" s="4">
        <v>1</v>
      </c>
    </row>
    <row r="92" spans="1:14" s="4" customFormat="1" ht="18" customHeight="1">
      <c r="A92" s="115">
        <v>36</v>
      </c>
      <c r="B92" s="104" t="s">
        <v>820</v>
      </c>
      <c r="C92" s="105" t="s">
        <v>821</v>
      </c>
      <c r="D92" s="106" t="s">
        <v>822</v>
      </c>
      <c r="E92" s="107" t="s">
        <v>823</v>
      </c>
      <c r="F92" s="131" t="s">
        <v>704</v>
      </c>
      <c r="G92" s="116">
        <v>9</v>
      </c>
      <c r="H92" s="117">
        <v>7</v>
      </c>
      <c r="I92" s="118">
        <v>7.5</v>
      </c>
      <c r="J92" s="119">
        <v>9</v>
      </c>
      <c r="K92" s="118">
        <v>10</v>
      </c>
      <c r="L92" s="113">
        <v>42.5</v>
      </c>
      <c r="M92" s="114" t="s">
        <v>552</v>
      </c>
      <c r="N92" s="4">
        <v>1</v>
      </c>
    </row>
    <row r="93" spans="1:14" s="4" customFormat="1" ht="18" customHeight="1">
      <c r="A93" s="115">
        <v>37</v>
      </c>
      <c r="B93" s="104" t="s">
        <v>824</v>
      </c>
      <c r="C93" s="105" t="s">
        <v>825</v>
      </c>
      <c r="D93" s="106" t="s">
        <v>826</v>
      </c>
      <c r="E93" s="107" t="s">
        <v>827</v>
      </c>
      <c r="F93" s="131" t="s">
        <v>704</v>
      </c>
      <c r="G93" s="109">
        <v>6.5</v>
      </c>
      <c r="H93" s="110">
        <v>7.5</v>
      </c>
      <c r="I93" s="111">
        <v>5.5</v>
      </c>
      <c r="J93" s="112">
        <v>8.5</v>
      </c>
      <c r="K93" s="111">
        <v>6</v>
      </c>
      <c r="L93" s="113">
        <v>34</v>
      </c>
      <c r="M93" s="114" t="s">
        <v>557</v>
      </c>
      <c r="N93" s="4">
        <v>1</v>
      </c>
    </row>
    <row r="94" spans="1:14" s="121" customFormat="1" ht="18" customHeight="1">
      <c r="A94" s="41"/>
      <c r="B94" s="41"/>
      <c r="C94" s="42"/>
      <c r="D94" s="43"/>
      <c r="E94" s="41"/>
      <c r="F94" s="41"/>
      <c r="G94" s="44">
        <f>COUNTIF(G57:G93,"&gt;=5")</f>
        <v>37</v>
      </c>
      <c r="H94" s="44">
        <f>COUNTIF(H57:H93,"&gt;=5")</f>
        <v>35</v>
      </c>
      <c r="I94" s="44">
        <f>COUNTIF(I57:I93,"&gt;=5")</f>
        <v>35</v>
      </c>
      <c r="J94" s="44">
        <f>COUNTIF(J57:J93,"&gt;=5")</f>
        <v>37</v>
      </c>
      <c r="K94" s="44">
        <f>COUNTIF(K57:K93,"&gt;=5")</f>
        <v>37</v>
      </c>
      <c r="L94" s="41"/>
      <c r="M94" s="41"/>
      <c r="N94" s="120">
        <v>2</v>
      </c>
    </row>
    <row r="95" spans="1:14" s="121" customFormat="1" ht="18" customHeight="1">
      <c r="A95" s="122" t="s">
        <v>427</v>
      </c>
      <c r="B95" s="122">
        <v>37</v>
      </c>
      <c r="C95" s="123" t="s">
        <v>428</v>
      </c>
      <c r="D95" s="124"/>
      <c r="E95" s="122"/>
      <c r="F95" s="122"/>
      <c r="G95" s="125"/>
      <c r="H95" s="41"/>
      <c r="I95" s="125"/>
      <c r="J95" s="125"/>
      <c r="K95" s="41"/>
      <c r="L95" s="41"/>
      <c r="M95" s="41"/>
      <c r="N95" s="120">
        <v>2</v>
      </c>
    </row>
    <row r="96" spans="1:14" s="121" customFormat="1" ht="18" customHeight="1">
      <c r="A96" s="122" t="s">
        <v>429</v>
      </c>
      <c r="B96" s="122">
        <f>B95-B97</f>
        <v>37</v>
      </c>
      <c r="C96" s="126">
        <f>B96/B95%</f>
        <v>100</v>
      </c>
      <c r="D96" s="127"/>
      <c r="E96" s="128"/>
      <c r="F96" s="128"/>
      <c r="G96" s="122"/>
      <c r="H96" s="129"/>
      <c r="I96" s="122" t="s">
        <v>430</v>
      </c>
      <c r="J96" s="122"/>
      <c r="K96" s="129">
        <f>COUNTIF(M57:M93,"=GIOI")</f>
        <v>12</v>
      </c>
      <c r="L96" s="41"/>
      <c r="M96" s="41"/>
      <c r="N96" s="120">
        <v>2</v>
      </c>
    </row>
    <row r="97" spans="1:14" s="121" customFormat="1" ht="18" customHeight="1">
      <c r="A97" s="122" t="s">
        <v>432</v>
      </c>
      <c r="B97" s="129">
        <f>COUNTIF(M57:M93,"=H")</f>
        <v>0</v>
      </c>
      <c r="C97" s="126">
        <f>B97/B95%</f>
        <v>0</v>
      </c>
      <c r="D97" s="127"/>
      <c r="E97" s="128"/>
      <c r="F97" s="128"/>
      <c r="G97" s="122"/>
      <c r="H97" s="129"/>
      <c r="I97" s="122" t="s">
        <v>433</v>
      </c>
      <c r="J97" s="122"/>
      <c r="K97" s="129">
        <f>COUNTIF(M57:M93,"=Kha")</f>
        <v>11</v>
      </c>
      <c r="L97" s="41"/>
      <c r="M97" s="41"/>
      <c r="N97" s="120">
        <v>2</v>
      </c>
    </row>
    <row r="98" spans="1:14" s="121" customFormat="1">
      <c r="A98" s="51"/>
      <c r="B98" s="52"/>
      <c r="C98" s="53"/>
      <c r="D98" s="54"/>
      <c r="E98" s="54"/>
      <c r="F98" s="54"/>
      <c r="G98" s="51"/>
      <c r="H98" s="52"/>
      <c r="I98" s="51"/>
      <c r="J98" s="51"/>
      <c r="K98" s="52"/>
      <c r="L98" s="56"/>
      <c r="M98" s="56"/>
      <c r="N98" s="120"/>
    </row>
    <row r="99" spans="1:14">
      <c r="A99" s="95" t="s">
        <v>0</v>
      </c>
      <c r="B99" s="46"/>
      <c r="C99" s="46"/>
      <c r="D99" s="183" t="s">
        <v>1</v>
      </c>
      <c r="E99" s="183"/>
      <c r="F99" s="183"/>
      <c r="G99" s="183"/>
      <c r="H99" s="183"/>
      <c r="I99" s="183"/>
      <c r="J99" s="183"/>
      <c r="K99" s="183"/>
      <c r="L99" s="183"/>
      <c r="M99" s="183"/>
      <c r="N99" s="4">
        <v>1</v>
      </c>
    </row>
    <row r="100" spans="1:14">
      <c r="A100" s="95"/>
      <c r="B100" s="46"/>
      <c r="C100" s="4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4">
        <v>1</v>
      </c>
    </row>
    <row r="101" spans="1:14">
      <c r="A101" s="97" t="s">
        <v>3</v>
      </c>
      <c r="B101" s="33" t="s">
        <v>4</v>
      </c>
      <c r="C101" s="34" t="s">
        <v>99</v>
      </c>
      <c r="D101" s="35"/>
      <c r="E101" s="36" t="s">
        <v>100</v>
      </c>
      <c r="F101" s="36" t="s">
        <v>101</v>
      </c>
      <c r="G101" s="98" t="s">
        <v>8</v>
      </c>
      <c r="H101" s="99" t="s">
        <v>9</v>
      </c>
      <c r="I101" s="100" t="s">
        <v>10</v>
      </c>
      <c r="J101" s="101" t="s">
        <v>54</v>
      </c>
      <c r="K101" s="102" t="s">
        <v>542</v>
      </c>
      <c r="L101" s="36" t="s">
        <v>383</v>
      </c>
      <c r="M101" s="36" t="s">
        <v>543</v>
      </c>
      <c r="N101" s="4">
        <v>1</v>
      </c>
    </row>
    <row r="102" spans="1:14" s="4" customFormat="1" ht="17.25" customHeight="1">
      <c r="A102" s="103">
        <v>1</v>
      </c>
      <c r="B102" s="104" t="s">
        <v>828</v>
      </c>
      <c r="C102" s="105" t="s">
        <v>829</v>
      </c>
      <c r="D102" s="106" t="s">
        <v>19</v>
      </c>
      <c r="E102" s="107" t="s">
        <v>830</v>
      </c>
      <c r="F102" s="132" t="s">
        <v>831</v>
      </c>
      <c r="G102" s="109">
        <v>8</v>
      </c>
      <c r="H102" s="110">
        <v>6.5</v>
      </c>
      <c r="I102" s="111">
        <v>8</v>
      </c>
      <c r="J102" s="112">
        <v>8</v>
      </c>
      <c r="K102" s="111">
        <v>5</v>
      </c>
      <c r="L102" s="113">
        <v>35.5</v>
      </c>
      <c r="M102" s="114" t="s">
        <v>557</v>
      </c>
      <c r="N102" s="4">
        <v>1</v>
      </c>
    </row>
    <row r="103" spans="1:14" s="4" customFormat="1" ht="17.25" customHeight="1">
      <c r="A103" s="115">
        <v>2</v>
      </c>
      <c r="B103" s="104" t="s">
        <v>832</v>
      </c>
      <c r="C103" s="105" t="s">
        <v>833</v>
      </c>
      <c r="D103" s="106" t="s">
        <v>10</v>
      </c>
      <c r="E103" s="107" t="s">
        <v>834</v>
      </c>
      <c r="F103" s="132" t="s">
        <v>831</v>
      </c>
      <c r="G103" s="109">
        <v>8</v>
      </c>
      <c r="H103" s="110">
        <v>6.5</v>
      </c>
      <c r="I103" s="111">
        <v>8.5</v>
      </c>
      <c r="J103" s="112">
        <v>8.5</v>
      </c>
      <c r="K103" s="111">
        <v>6</v>
      </c>
      <c r="L103" s="113">
        <v>37.5</v>
      </c>
      <c r="M103" s="114" t="s">
        <v>548</v>
      </c>
      <c r="N103" s="4">
        <v>1</v>
      </c>
    </row>
    <row r="104" spans="1:14" s="4" customFormat="1" ht="17.25" customHeight="1">
      <c r="A104" s="115">
        <v>3</v>
      </c>
      <c r="B104" s="104" t="s">
        <v>835</v>
      </c>
      <c r="C104" s="105" t="s">
        <v>836</v>
      </c>
      <c r="D104" s="106" t="s">
        <v>10</v>
      </c>
      <c r="E104" s="107" t="s">
        <v>837</v>
      </c>
      <c r="F104" s="132" t="s">
        <v>831</v>
      </c>
      <c r="G104" s="109">
        <v>8</v>
      </c>
      <c r="H104" s="110">
        <v>7</v>
      </c>
      <c r="I104" s="111">
        <v>8</v>
      </c>
      <c r="J104" s="112">
        <v>8</v>
      </c>
      <c r="K104" s="111">
        <v>7</v>
      </c>
      <c r="L104" s="113">
        <v>38</v>
      </c>
      <c r="M104" s="114" t="s">
        <v>548</v>
      </c>
      <c r="N104" s="4">
        <v>1</v>
      </c>
    </row>
    <row r="105" spans="1:14" s="4" customFormat="1" ht="17.25" customHeight="1">
      <c r="A105" s="115">
        <v>4</v>
      </c>
      <c r="B105" s="104" t="s">
        <v>838</v>
      </c>
      <c r="C105" s="105" t="s">
        <v>839</v>
      </c>
      <c r="D105" s="106" t="s">
        <v>10</v>
      </c>
      <c r="E105" s="107" t="s">
        <v>626</v>
      </c>
      <c r="F105" s="130" t="s">
        <v>831</v>
      </c>
      <c r="G105" s="109">
        <v>8</v>
      </c>
      <c r="H105" s="110">
        <v>7</v>
      </c>
      <c r="I105" s="111">
        <v>7</v>
      </c>
      <c r="J105" s="112">
        <v>9</v>
      </c>
      <c r="K105" s="111">
        <v>10</v>
      </c>
      <c r="L105" s="113">
        <v>41</v>
      </c>
      <c r="M105" s="114" t="s">
        <v>552</v>
      </c>
      <c r="N105" s="4">
        <v>1</v>
      </c>
    </row>
    <row r="106" spans="1:14" s="4" customFormat="1" ht="17.25" customHeight="1">
      <c r="A106" s="115">
        <v>5</v>
      </c>
      <c r="B106" s="104" t="s">
        <v>840</v>
      </c>
      <c r="C106" s="105" t="s">
        <v>841</v>
      </c>
      <c r="D106" s="106" t="s">
        <v>10</v>
      </c>
      <c r="E106" s="107" t="s">
        <v>842</v>
      </c>
      <c r="F106" s="132" t="s">
        <v>831</v>
      </c>
      <c r="G106" s="109">
        <v>7</v>
      </c>
      <c r="H106" s="110">
        <v>6</v>
      </c>
      <c r="I106" s="111">
        <v>8.5</v>
      </c>
      <c r="J106" s="112">
        <v>9</v>
      </c>
      <c r="K106" s="111">
        <v>8.5</v>
      </c>
      <c r="L106" s="113">
        <v>39</v>
      </c>
      <c r="M106" s="114" t="s">
        <v>548</v>
      </c>
      <c r="N106" s="4">
        <v>1</v>
      </c>
    </row>
    <row r="107" spans="1:14" s="4" customFormat="1" ht="17.25" customHeight="1">
      <c r="A107" s="115">
        <v>6</v>
      </c>
      <c r="B107" s="104" t="s">
        <v>843</v>
      </c>
      <c r="C107" s="105" t="s">
        <v>578</v>
      </c>
      <c r="D107" s="106" t="s">
        <v>555</v>
      </c>
      <c r="E107" s="107" t="s">
        <v>844</v>
      </c>
      <c r="F107" s="132" t="s">
        <v>831</v>
      </c>
      <c r="G107" s="109">
        <v>8.5</v>
      </c>
      <c r="H107" s="110">
        <v>8</v>
      </c>
      <c r="I107" s="111">
        <v>7.5</v>
      </c>
      <c r="J107" s="112">
        <v>8.5</v>
      </c>
      <c r="K107" s="111">
        <v>9</v>
      </c>
      <c r="L107" s="113">
        <v>41.5</v>
      </c>
      <c r="M107" s="114" t="s">
        <v>552</v>
      </c>
      <c r="N107" s="4">
        <v>1</v>
      </c>
    </row>
    <row r="108" spans="1:14" s="4" customFormat="1" ht="17.25" customHeight="1">
      <c r="A108" s="115">
        <v>7</v>
      </c>
      <c r="B108" s="104" t="s">
        <v>845</v>
      </c>
      <c r="C108" s="105" t="s">
        <v>846</v>
      </c>
      <c r="D108" s="106" t="s">
        <v>847</v>
      </c>
      <c r="E108" s="107" t="s">
        <v>848</v>
      </c>
      <c r="F108" s="132" t="s">
        <v>831</v>
      </c>
      <c r="G108" s="109">
        <v>8.5</v>
      </c>
      <c r="H108" s="110">
        <v>7</v>
      </c>
      <c r="I108" s="111">
        <v>6.5</v>
      </c>
      <c r="J108" s="112">
        <v>8.5</v>
      </c>
      <c r="K108" s="111">
        <v>7</v>
      </c>
      <c r="L108" s="113">
        <v>37.5</v>
      </c>
      <c r="M108" s="114" t="s">
        <v>548</v>
      </c>
      <c r="N108" s="4">
        <v>1</v>
      </c>
    </row>
    <row r="109" spans="1:14" s="4" customFormat="1" ht="17.25" customHeight="1">
      <c r="A109" s="115">
        <v>8</v>
      </c>
      <c r="B109" s="104" t="s">
        <v>849</v>
      </c>
      <c r="C109" s="105" t="s">
        <v>850</v>
      </c>
      <c r="D109" s="106" t="s">
        <v>851</v>
      </c>
      <c r="E109" s="107" t="s">
        <v>852</v>
      </c>
      <c r="F109" s="132" t="s">
        <v>831</v>
      </c>
      <c r="G109" s="109">
        <v>8.5</v>
      </c>
      <c r="H109" s="110">
        <v>5</v>
      </c>
      <c r="I109" s="111">
        <v>5</v>
      </c>
      <c r="J109" s="112">
        <v>8.5</v>
      </c>
      <c r="K109" s="111">
        <v>6.5</v>
      </c>
      <c r="L109" s="113">
        <v>33.5</v>
      </c>
      <c r="M109" s="114" t="s">
        <v>557</v>
      </c>
      <c r="N109" s="4">
        <v>1</v>
      </c>
    </row>
    <row r="110" spans="1:14" s="4" customFormat="1" ht="17.25" customHeight="1">
      <c r="A110" s="115">
        <v>9</v>
      </c>
      <c r="B110" s="104" t="s">
        <v>853</v>
      </c>
      <c r="C110" s="105" t="s">
        <v>854</v>
      </c>
      <c r="D110" s="106" t="s">
        <v>851</v>
      </c>
      <c r="E110" s="107" t="s">
        <v>720</v>
      </c>
      <c r="F110" s="132" t="s">
        <v>831</v>
      </c>
      <c r="G110" s="109">
        <v>9</v>
      </c>
      <c r="H110" s="110">
        <v>7.5</v>
      </c>
      <c r="I110" s="111">
        <v>8</v>
      </c>
      <c r="J110" s="112">
        <v>9</v>
      </c>
      <c r="K110" s="111">
        <v>9</v>
      </c>
      <c r="L110" s="113">
        <v>42.5</v>
      </c>
      <c r="M110" s="114" t="s">
        <v>552</v>
      </c>
      <c r="N110" s="4">
        <v>1</v>
      </c>
    </row>
    <row r="111" spans="1:14" s="4" customFormat="1" ht="17.25" customHeight="1">
      <c r="A111" s="115">
        <v>10</v>
      </c>
      <c r="B111" s="104" t="s">
        <v>855</v>
      </c>
      <c r="C111" s="105" t="s">
        <v>608</v>
      </c>
      <c r="D111" s="106" t="s">
        <v>856</v>
      </c>
      <c r="E111" s="107" t="s">
        <v>857</v>
      </c>
      <c r="F111" s="132" t="s">
        <v>831</v>
      </c>
      <c r="G111" s="109">
        <v>8</v>
      </c>
      <c r="H111" s="110">
        <v>7</v>
      </c>
      <c r="I111" s="111">
        <v>7.5</v>
      </c>
      <c r="J111" s="112">
        <v>8.5</v>
      </c>
      <c r="K111" s="111">
        <v>9.5</v>
      </c>
      <c r="L111" s="113">
        <v>40.5</v>
      </c>
      <c r="M111" s="114" t="s">
        <v>552</v>
      </c>
      <c r="N111" s="4">
        <v>1</v>
      </c>
    </row>
    <row r="112" spans="1:14" s="4" customFormat="1" ht="17.25" customHeight="1">
      <c r="A112" s="115">
        <v>11</v>
      </c>
      <c r="B112" s="104" t="s">
        <v>858</v>
      </c>
      <c r="C112" s="105" t="s">
        <v>859</v>
      </c>
      <c r="D112" s="106" t="s">
        <v>594</v>
      </c>
      <c r="E112" s="107" t="s">
        <v>860</v>
      </c>
      <c r="F112" s="132" t="s">
        <v>831</v>
      </c>
      <c r="G112" s="109">
        <v>8.5</v>
      </c>
      <c r="H112" s="110">
        <v>-1</v>
      </c>
      <c r="I112" s="111">
        <v>-1</v>
      </c>
      <c r="J112" s="112">
        <v>5</v>
      </c>
      <c r="K112" s="111">
        <v>-1</v>
      </c>
      <c r="L112" s="113">
        <v>10.5</v>
      </c>
      <c r="M112" s="114"/>
      <c r="N112" s="4">
        <v>1</v>
      </c>
    </row>
    <row r="113" spans="1:14" s="4" customFormat="1" ht="17.25" customHeight="1">
      <c r="A113" s="115">
        <v>12</v>
      </c>
      <c r="B113" s="104" t="s">
        <v>861</v>
      </c>
      <c r="C113" s="105" t="s">
        <v>862</v>
      </c>
      <c r="D113" s="106" t="s">
        <v>598</v>
      </c>
      <c r="E113" s="107" t="s">
        <v>863</v>
      </c>
      <c r="F113" s="132" t="s">
        <v>831</v>
      </c>
      <c r="G113" s="109">
        <v>8.5</v>
      </c>
      <c r="H113" s="110">
        <v>6</v>
      </c>
      <c r="I113" s="111">
        <v>6</v>
      </c>
      <c r="J113" s="112">
        <v>7</v>
      </c>
      <c r="K113" s="111">
        <v>9</v>
      </c>
      <c r="L113" s="113">
        <v>36.5</v>
      </c>
      <c r="M113" s="114" t="s">
        <v>548</v>
      </c>
      <c r="N113" s="4">
        <v>1</v>
      </c>
    </row>
    <row r="114" spans="1:14" s="4" customFormat="1" ht="17.25" customHeight="1">
      <c r="A114" s="115">
        <v>13</v>
      </c>
      <c r="B114" s="104" t="s">
        <v>864</v>
      </c>
      <c r="C114" s="105" t="s">
        <v>865</v>
      </c>
      <c r="D114" s="106" t="s">
        <v>598</v>
      </c>
      <c r="E114" s="107" t="s">
        <v>866</v>
      </c>
      <c r="F114" s="132" t="s">
        <v>831</v>
      </c>
      <c r="G114" s="109">
        <v>8.5</v>
      </c>
      <c r="H114" s="110">
        <v>6</v>
      </c>
      <c r="I114" s="111">
        <v>9.5</v>
      </c>
      <c r="J114" s="112">
        <v>8.5</v>
      </c>
      <c r="K114" s="111">
        <v>9</v>
      </c>
      <c r="L114" s="113">
        <v>41.5</v>
      </c>
      <c r="M114" s="114" t="s">
        <v>548</v>
      </c>
      <c r="N114" s="4">
        <v>1</v>
      </c>
    </row>
    <row r="115" spans="1:14" s="4" customFormat="1" ht="17.25" customHeight="1">
      <c r="A115" s="115">
        <v>14</v>
      </c>
      <c r="B115" s="104" t="s">
        <v>867</v>
      </c>
      <c r="C115" s="105" t="s">
        <v>868</v>
      </c>
      <c r="D115" s="106" t="s">
        <v>47</v>
      </c>
      <c r="E115" s="107" t="s">
        <v>869</v>
      </c>
      <c r="F115" s="132" t="s">
        <v>831</v>
      </c>
      <c r="G115" s="109">
        <v>8</v>
      </c>
      <c r="H115" s="110">
        <v>7</v>
      </c>
      <c r="I115" s="111">
        <v>5.5</v>
      </c>
      <c r="J115" s="112">
        <v>9</v>
      </c>
      <c r="K115" s="111">
        <v>9</v>
      </c>
      <c r="L115" s="113">
        <v>38.5</v>
      </c>
      <c r="M115" s="114" t="s">
        <v>557</v>
      </c>
      <c r="N115" s="4">
        <v>1</v>
      </c>
    </row>
    <row r="116" spans="1:14" s="4" customFormat="1" ht="17.25" customHeight="1">
      <c r="A116" s="115">
        <v>15</v>
      </c>
      <c r="B116" s="104" t="s">
        <v>870</v>
      </c>
      <c r="C116" s="105" t="s">
        <v>871</v>
      </c>
      <c r="D116" s="106" t="s">
        <v>872</v>
      </c>
      <c r="E116" s="107" t="s">
        <v>873</v>
      </c>
      <c r="F116" s="132" t="s">
        <v>831</v>
      </c>
      <c r="G116" s="116">
        <v>9</v>
      </c>
      <c r="H116" s="117">
        <v>6</v>
      </c>
      <c r="I116" s="118">
        <v>5</v>
      </c>
      <c r="J116" s="119">
        <v>7.5</v>
      </c>
      <c r="K116" s="118">
        <v>7.5</v>
      </c>
      <c r="L116" s="113">
        <v>35</v>
      </c>
      <c r="M116" s="114" t="s">
        <v>557</v>
      </c>
      <c r="N116" s="4">
        <v>1</v>
      </c>
    </row>
    <row r="117" spans="1:14" s="4" customFormat="1" ht="17.25" customHeight="1">
      <c r="A117" s="115">
        <v>16</v>
      </c>
      <c r="B117" s="104" t="s">
        <v>874</v>
      </c>
      <c r="C117" s="105" t="s">
        <v>875</v>
      </c>
      <c r="D117" s="106" t="s">
        <v>629</v>
      </c>
      <c r="E117" s="107" t="s">
        <v>876</v>
      </c>
      <c r="F117" s="132" t="s">
        <v>831</v>
      </c>
      <c r="G117" s="109">
        <v>8.5</v>
      </c>
      <c r="H117" s="110">
        <v>7</v>
      </c>
      <c r="I117" s="111">
        <v>6</v>
      </c>
      <c r="J117" s="112">
        <v>8</v>
      </c>
      <c r="K117" s="111">
        <v>9</v>
      </c>
      <c r="L117" s="113">
        <v>38.5</v>
      </c>
      <c r="M117" s="114" t="s">
        <v>548</v>
      </c>
      <c r="N117" s="4">
        <v>1</v>
      </c>
    </row>
    <row r="118" spans="1:14" s="4" customFormat="1" ht="17.25" customHeight="1">
      <c r="A118" s="115">
        <v>17</v>
      </c>
      <c r="B118" s="104" t="s">
        <v>877</v>
      </c>
      <c r="C118" s="105" t="s">
        <v>590</v>
      </c>
      <c r="D118" s="106" t="s">
        <v>878</v>
      </c>
      <c r="E118" s="107" t="s">
        <v>879</v>
      </c>
      <c r="F118" s="132" t="s">
        <v>831</v>
      </c>
      <c r="G118" s="109">
        <v>7</v>
      </c>
      <c r="H118" s="110">
        <v>7</v>
      </c>
      <c r="I118" s="111">
        <v>7</v>
      </c>
      <c r="J118" s="112">
        <v>8</v>
      </c>
      <c r="K118" s="111">
        <v>9.5</v>
      </c>
      <c r="L118" s="113">
        <v>38.5</v>
      </c>
      <c r="M118" s="114" t="s">
        <v>548</v>
      </c>
      <c r="N118" s="4">
        <v>1</v>
      </c>
    </row>
    <row r="119" spans="1:14" s="4" customFormat="1" ht="17.25" customHeight="1">
      <c r="A119" s="115">
        <v>18</v>
      </c>
      <c r="B119" s="104" t="s">
        <v>880</v>
      </c>
      <c r="C119" s="105" t="s">
        <v>654</v>
      </c>
      <c r="D119" s="106" t="s">
        <v>881</v>
      </c>
      <c r="E119" s="107" t="s">
        <v>882</v>
      </c>
      <c r="F119" s="132" t="s">
        <v>831</v>
      </c>
      <c r="G119" s="109">
        <v>9</v>
      </c>
      <c r="H119" s="110">
        <v>8</v>
      </c>
      <c r="I119" s="111">
        <v>8.5</v>
      </c>
      <c r="J119" s="112">
        <v>9.5</v>
      </c>
      <c r="K119" s="111">
        <v>10</v>
      </c>
      <c r="L119" s="113">
        <v>45</v>
      </c>
      <c r="M119" s="114" t="s">
        <v>552</v>
      </c>
      <c r="N119" s="4">
        <v>1</v>
      </c>
    </row>
    <row r="120" spans="1:14" s="4" customFormat="1" ht="17.25" customHeight="1">
      <c r="A120" s="115">
        <v>19</v>
      </c>
      <c r="B120" s="104" t="s">
        <v>883</v>
      </c>
      <c r="C120" s="105" t="s">
        <v>712</v>
      </c>
      <c r="D120" s="106" t="s">
        <v>881</v>
      </c>
      <c r="E120" s="107" t="s">
        <v>884</v>
      </c>
      <c r="F120" s="132" t="s">
        <v>831</v>
      </c>
      <c r="G120" s="116">
        <v>9</v>
      </c>
      <c r="H120" s="117">
        <v>5</v>
      </c>
      <c r="I120" s="118">
        <v>5.5</v>
      </c>
      <c r="J120" s="119">
        <v>9</v>
      </c>
      <c r="K120" s="118">
        <v>7</v>
      </c>
      <c r="L120" s="113">
        <v>35.5</v>
      </c>
      <c r="M120" s="114" t="s">
        <v>557</v>
      </c>
      <c r="N120" s="4">
        <v>1</v>
      </c>
    </row>
    <row r="121" spans="1:14" s="4" customFormat="1" ht="17.25" customHeight="1">
      <c r="A121" s="115">
        <v>20</v>
      </c>
      <c r="B121" s="104" t="s">
        <v>885</v>
      </c>
      <c r="C121" s="105" t="s">
        <v>886</v>
      </c>
      <c r="D121" s="106" t="s">
        <v>320</v>
      </c>
      <c r="E121" s="107" t="s">
        <v>786</v>
      </c>
      <c r="F121" s="132" t="s">
        <v>831</v>
      </c>
      <c r="G121" s="109">
        <v>7.5</v>
      </c>
      <c r="H121" s="110">
        <v>7</v>
      </c>
      <c r="I121" s="111">
        <v>9</v>
      </c>
      <c r="J121" s="112">
        <v>9</v>
      </c>
      <c r="K121" s="111">
        <v>10</v>
      </c>
      <c r="L121" s="113">
        <v>42.5</v>
      </c>
      <c r="M121" s="114" t="s">
        <v>552</v>
      </c>
      <c r="N121" s="4">
        <v>1</v>
      </c>
    </row>
    <row r="122" spans="1:14" s="4" customFormat="1" ht="17.25" customHeight="1">
      <c r="A122" s="115">
        <v>21</v>
      </c>
      <c r="B122" s="104" t="s">
        <v>887</v>
      </c>
      <c r="C122" s="105" t="s">
        <v>888</v>
      </c>
      <c r="D122" s="106" t="s">
        <v>320</v>
      </c>
      <c r="E122" s="107" t="s">
        <v>809</v>
      </c>
      <c r="F122" s="132" t="s">
        <v>831</v>
      </c>
      <c r="G122" s="109">
        <v>6.5</v>
      </c>
      <c r="H122" s="110">
        <v>7</v>
      </c>
      <c r="I122" s="111">
        <v>7.5</v>
      </c>
      <c r="J122" s="112">
        <v>8.5</v>
      </c>
      <c r="K122" s="111">
        <v>9</v>
      </c>
      <c r="L122" s="113">
        <v>38.5</v>
      </c>
      <c r="M122" s="114" t="s">
        <v>548</v>
      </c>
      <c r="N122" s="4">
        <v>1</v>
      </c>
    </row>
    <row r="123" spans="1:14" s="4" customFormat="1" ht="17.25" customHeight="1">
      <c r="A123" s="115">
        <v>22</v>
      </c>
      <c r="B123" s="104" t="s">
        <v>889</v>
      </c>
      <c r="C123" s="105" t="s">
        <v>890</v>
      </c>
      <c r="D123" s="106" t="s">
        <v>891</v>
      </c>
      <c r="E123" s="107" t="s">
        <v>613</v>
      </c>
      <c r="F123" s="132" t="s">
        <v>831</v>
      </c>
      <c r="G123" s="109">
        <v>8.5</v>
      </c>
      <c r="H123" s="110">
        <v>7</v>
      </c>
      <c r="I123" s="111">
        <v>8</v>
      </c>
      <c r="J123" s="112">
        <v>8.5</v>
      </c>
      <c r="K123" s="111">
        <v>10</v>
      </c>
      <c r="L123" s="113">
        <v>42</v>
      </c>
      <c r="M123" s="114" t="s">
        <v>552</v>
      </c>
      <c r="N123" s="4">
        <v>1</v>
      </c>
    </row>
    <row r="124" spans="1:14" s="4" customFormat="1" ht="17.25" customHeight="1">
      <c r="A124" s="115">
        <v>23</v>
      </c>
      <c r="B124" s="104" t="s">
        <v>892</v>
      </c>
      <c r="C124" s="105" t="s">
        <v>893</v>
      </c>
      <c r="D124" s="106" t="s">
        <v>223</v>
      </c>
      <c r="E124" s="107" t="s">
        <v>564</v>
      </c>
      <c r="F124" s="132" t="s">
        <v>831</v>
      </c>
      <c r="G124" s="109">
        <v>9</v>
      </c>
      <c r="H124" s="110">
        <v>8</v>
      </c>
      <c r="I124" s="111">
        <v>9.5</v>
      </c>
      <c r="J124" s="112">
        <v>9</v>
      </c>
      <c r="K124" s="111">
        <v>9.5</v>
      </c>
      <c r="L124" s="113">
        <v>45</v>
      </c>
      <c r="M124" s="114" t="s">
        <v>552</v>
      </c>
      <c r="N124" s="4">
        <v>1</v>
      </c>
    </row>
    <row r="125" spans="1:14" s="4" customFormat="1" ht="17.25" customHeight="1">
      <c r="A125" s="115">
        <v>24</v>
      </c>
      <c r="B125" s="104" t="s">
        <v>894</v>
      </c>
      <c r="C125" s="105" t="s">
        <v>895</v>
      </c>
      <c r="D125" s="106" t="s">
        <v>491</v>
      </c>
      <c r="E125" s="107" t="s">
        <v>896</v>
      </c>
      <c r="F125" s="132" t="s">
        <v>831</v>
      </c>
      <c r="G125" s="109">
        <v>7</v>
      </c>
      <c r="H125" s="110">
        <v>6.5</v>
      </c>
      <c r="I125" s="111">
        <v>7</v>
      </c>
      <c r="J125" s="112">
        <v>8</v>
      </c>
      <c r="K125" s="111">
        <v>8</v>
      </c>
      <c r="L125" s="113">
        <v>36.5</v>
      </c>
      <c r="M125" s="114" t="s">
        <v>548</v>
      </c>
      <c r="N125" s="4">
        <v>1</v>
      </c>
    </row>
    <row r="126" spans="1:14" s="4" customFormat="1" ht="17.25" customHeight="1">
      <c r="A126" s="115">
        <v>25</v>
      </c>
      <c r="B126" s="104" t="s">
        <v>897</v>
      </c>
      <c r="C126" s="105" t="s">
        <v>898</v>
      </c>
      <c r="D126" s="106" t="s">
        <v>899</v>
      </c>
      <c r="E126" s="107" t="s">
        <v>900</v>
      </c>
      <c r="F126" s="130" t="s">
        <v>831</v>
      </c>
      <c r="G126" s="109">
        <v>8</v>
      </c>
      <c r="H126" s="110">
        <v>5.5</v>
      </c>
      <c r="I126" s="111">
        <v>5</v>
      </c>
      <c r="J126" s="112">
        <v>8.5</v>
      </c>
      <c r="K126" s="111">
        <v>9</v>
      </c>
      <c r="L126" s="113">
        <v>36</v>
      </c>
      <c r="M126" s="114" t="s">
        <v>557</v>
      </c>
      <c r="N126" s="4">
        <v>1</v>
      </c>
    </row>
    <row r="127" spans="1:14" s="4" customFormat="1" ht="17.25" customHeight="1">
      <c r="A127" s="115">
        <v>26</v>
      </c>
      <c r="B127" s="104" t="s">
        <v>901</v>
      </c>
      <c r="C127" s="105" t="s">
        <v>902</v>
      </c>
      <c r="D127" s="106" t="s">
        <v>793</v>
      </c>
      <c r="E127" s="107" t="s">
        <v>751</v>
      </c>
      <c r="F127" s="132" t="s">
        <v>831</v>
      </c>
      <c r="G127" s="109">
        <v>7</v>
      </c>
      <c r="H127" s="110">
        <v>7</v>
      </c>
      <c r="I127" s="111">
        <v>6.5</v>
      </c>
      <c r="J127" s="112">
        <v>9.5</v>
      </c>
      <c r="K127" s="111">
        <v>7</v>
      </c>
      <c r="L127" s="113">
        <v>37</v>
      </c>
      <c r="M127" s="114" t="s">
        <v>548</v>
      </c>
      <c r="N127" s="4">
        <v>1</v>
      </c>
    </row>
    <row r="128" spans="1:14" s="4" customFormat="1" ht="17.25" customHeight="1">
      <c r="A128" s="115">
        <v>27</v>
      </c>
      <c r="B128" s="104" t="s">
        <v>903</v>
      </c>
      <c r="C128" s="105" t="s">
        <v>608</v>
      </c>
      <c r="D128" s="106" t="s">
        <v>291</v>
      </c>
      <c r="E128" s="107" t="s">
        <v>904</v>
      </c>
      <c r="F128" s="132" t="s">
        <v>831</v>
      </c>
      <c r="G128" s="109">
        <v>7</v>
      </c>
      <c r="H128" s="110">
        <v>7</v>
      </c>
      <c r="I128" s="111">
        <v>7</v>
      </c>
      <c r="J128" s="112">
        <v>7.5</v>
      </c>
      <c r="K128" s="111">
        <v>7.5</v>
      </c>
      <c r="L128" s="113">
        <v>36</v>
      </c>
      <c r="M128" s="114" t="s">
        <v>548</v>
      </c>
      <c r="N128" s="4">
        <v>1</v>
      </c>
    </row>
    <row r="129" spans="1:14" s="4" customFormat="1" ht="17.25" customHeight="1">
      <c r="A129" s="115">
        <v>28</v>
      </c>
      <c r="B129" s="104" t="s">
        <v>905</v>
      </c>
      <c r="C129" s="105" t="s">
        <v>906</v>
      </c>
      <c r="D129" s="106" t="s">
        <v>797</v>
      </c>
      <c r="E129" s="107" t="s">
        <v>907</v>
      </c>
      <c r="F129" s="132" t="s">
        <v>831</v>
      </c>
      <c r="G129" s="109">
        <v>8</v>
      </c>
      <c r="H129" s="110">
        <v>7</v>
      </c>
      <c r="I129" s="111">
        <v>6.5</v>
      </c>
      <c r="J129" s="112">
        <v>8.5</v>
      </c>
      <c r="K129" s="111">
        <v>9</v>
      </c>
      <c r="L129" s="113">
        <v>39</v>
      </c>
      <c r="M129" s="114" t="s">
        <v>548</v>
      </c>
      <c r="N129" s="4">
        <v>1</v>
      </c>
    </row>
    <row r="130" spans="1:14" s="4" customFormat="1" ht="17.25" customHeight="1">
      <c r="A130" s="115">
        <v>29</v>
      </c>
      <c r="B130" s="104" t="s">
        <v>908</v>
      </c>
      <c r="C130" s="105" t="s">
        <v>909</v>
      </c>
      <c r="D130" s="106" t="s">
        <v>655</v>
      </c>
      <c r="E130" s="107" t="s">
        <v>910</v>
      </c>
      <c r="F130" s="132" t="s">
        <v>831</v>
      </c>
      <c r="G130" s="109">
        <v>8</v>
      </c>
      <c r="H130" s="110">
        <v>6</v>
      </c>
      <c r="I130" s="111">
        <v>6.5</v>
      </c>
      <c r="J130" s="112">
        <v>9</v>
      </c>
      <c r="K130" s="111">
        <v>9</v>
      </c>
      <c r="L130" s="113">
        <v>38.5</v>
      </c>
      <c r="M130" s="114" t="s">
        <v>548</v>
      </c>
      <c r="N130" s="4">
        <v>1</v>
      </c>
    </row>
    <row r="131" spans="1:14" s="4" customFormat="1" ht="17.25" customHeight="1">
      <c r="A131" s="115">
        <v>30</v>
      </c>
      <c r="B131" s="104" t="s">
        <v>911</v>
      </c>
      <c r="C131" s="105" t="s">
        <v>912</v>
      </c>
      <c r="D131" s="106" t="s">
        <v>655</v>
      </c>
      <c r="E131" s="107" t="s">
        <v>656</v>
      </c>
      <c r="F131" s="132" t="s">
        <v>831</v>
      </c>
      <c r="G131" s="109">
        <v>8</v>
      </c>
      <c r="H131" s="110">
        <v>6</v>
      </c>
      <c r="I131" s="111">
        <v>6</v>
      </c>
      <c r="J131" s="112">
        <v>8.5</v>
      </c>
      <c r="K131" s="111">
        <v>9.5</v>
      </c>
      <c r="L131" s="113">
        <v>38</v>
      </c>
      <c r="M131" s="114" t="s">
        <v>548</v>
      </c>
      <c r="N131" s="4">
        <v>1</v>
      </c>
    </row>
    <row r="132" spans="1:14" s="4" customFormat="1" ht="17.25" customHeight="1">
      <c r="A132" s="115">
        <v>31</v>
      </c>
      <c r="B132" s="104" t="s">
        <v>913</v>
      </c>
      <c r="C132" s="105" t="s">
        <v>914</v>
      </c>
      <c r="D132" s="106" t="s">
        <v>165</v>
      </c>
      <c r="E132" s="107" t="s">
        <v>635</v>
      </c>
      <c r="F132" s="132" t="s">
        <v>831</v>
      </c>
      <c r="G132" s="109">
        <v>6.5</v>
      </c>
      <c r="H132" s="110">
        <v>6.5</v>
      </c>
      <c r="I132" s="111">
        <v>6</v>
      </c>
      <c r="J132" s="112">
        <v>8.5</v>
      </c>
      <c r="K132" s="111">
        <v>8</v>
      </c>
      <c r="L132" s="113">
        <v>35.5</v>
      </c>
      <c r="M132" s="114" t="s">
        <v>548</v>
      </c>
      <c r="N132" s="4">
        <v>1</v>
      </c>
    </row>
    <row r="133" spans="1:14" s="4" customFormat="1" ht="17.25" customHeight="1">
      <c r="A133" s="115">
        <v>32</v>
      </c>
      <c r="B133" s="104" t="s">
        <v>915</v>
      </c>
      <c r="C133" s="105" t="s">
        <v>916</v>
      </c>
      <c r="D133" s="106" t="s">
        <v>165</v>
      </c>
      <c r="E133" s="107" t="s">
        <v>917</v>
      </c>
      <c r="F133" s="131" t="s">
        <v>831</v>
      </c>
      <c r="G133" s="109">
        <v>7.5</v>
      </c>
      <c r="H133" s="110">
        <v>7</v>
      </c>
      <c r="I133" s="111">
        <v>7.5</v>
      </c>
      <c r="J133" s="112">
        <v>9</v>
      </c>
      <c r="K133" s="111">
        <v>6.5</v>
      </c>
      <c r="L133" s="113">
        <v>37.5</v>
      </c>
      <c r="M133" s="114" t="s">
        <v>548</v>
      </c>
      <c r="N133" s="4">
        <v>1</v>
      </c>
    </row>
    <row r="134" spans="1:14" s="4" customFormat="1" ht="17.25" customHeight="1">
      <c r="A134" s="115">
        <v>33</v>
      </c>
      <c r="B134" s="104" t="s">
        <v>918</v>
      </c>
      <c r="C134" s="105" t="s">
        <v>846</v>
      </c>
      <c r="D134" s="106" t="s">
        <v>89</v>
      </c>
      <c r="E134" s="107" t="s">
        <v>919</v>
      </c>
      <c r="F134" s="132" t="s">
        <v>831</v>
      </c>
      <c r="G134" s="109">
        <v>6</v>
      </c>
      <c r="H134" s="110">
        <v>4</v>
      </c>
      <c r="I134" s="111">
        <v>5.5</v>
      </c>
      <c r="J134" s="112">
        <v>5.5</v>
      </c>
      <c r="K134" s="111">
        <v>7.5</v>
      </c>
      <c r="L134" s="113">
        <v>28.5</v>
      </c>
      <c r="M134" s="114" t="s">
        <v>557</v>
      </c>
      <c r="N134" s="4">
        <v>1</v>
      </c>
    </row>
    <row r="135" spans="1:14" s="4" customFormat="1" ht="17.25" customHeight="1">
      <c r="A135" s="115">
        <v>34</v>
      </c>
      <c r="B135" s="104" t="s">
        <v>920</v>
      </c>
      <c r="C135" s="105" t="s">
        <v>829</v>
      </c>
      <c r="D135" s="106" t="s">
        <v>89</v>
      </c>
      <c r="E135" s="107" t="s">
        <v>921</v>
      </c>
      <c r="F135" s="132" t="s">
        <v>831</v>
      </c>
      <c r="G135" s="109">
        <v>6</v>
      </c>
      <c r="H135" s="110">
        <v>0</v>
      </c>
      <c r="I135" s="111">
        <v>4</v>
      </c>
      <c r="J135" s="112">
        <v>5.5</v>
      </c>
      <c r="K135" s="111">
        <v>8.5</v>
      </c>
      <c r="L135" s="113">
        <v>24</v>
      </c>
      <c r="M135" s="114" t="s">
        <v>432</v>
      </c>
      <c r="N135" s="4">
        <v>1</v>
      </c>
    </row>
    <row r="136" spans="1:14" s="4" customFormat="1" ht="17.25" customHeight="1">
      <c r="A136" s="115">
        <v>35</v>
      </c>
      <c r="B136" s="104" t="s">
        <v>922</v>
      </c>
      <c r="C136" s="105" t="s">
        <v>570</v>
      </c>
      <c r="D136" s="106" t="s">
        <v>681</v>
      </c>
      <c r="E136" s="107" t="s">
        <v>923</v>
      </c>
      <c r="F136" s="130" t="s">
        <v>831</v>
      </c>
      <c r="G136" s="109">
        <v>7.5</v>
      </c>
      <c r="H136" s="110">
        <v>6.5</v>
      </c>
      <c r="I136" s="111">
        <v>4</v>
      </c>
      <c r="J136" s="112">
        <v>6.5</v>
      </c>
      <c r="K136" s="111">
        <v>6.5</v>
      </c>
      <c r="L136" s="113">
        <v>31</v>
      </c>
      <c r="M136" s="114" t="s">
        <v>557</v>
      </c>
      <c r="N136" s="4">
        <v>1</v>
      </c>
    </row>
    <row r="137" spans="1:14" s="4" customFormat="1" ht="17.25" customHeight="1">
      <c r="A137" s="115">
        <v>36</v>
      </c>
      <c r="B137" s="104" t="s">
        <v>924</v>
      </c>
      <c r="C137" s="105" t="s">
        <v>925</v>
      </c>
      <c r="D137" s="106" t="s">
        <v>685</v>
      </c>
      <c r="E137" s="107" t="s">
        <v>926</v>
      </c>
      <c r="F137" s="132" t="s">
        <v>831</v>
      </c>
      <c r="G137" s="109">
        <v>8</v>
      </c>
      <c r="H137" s="110">
        <v>4.5</v>
      </c>
      <c r="I137" s="111">
        <v>4.5</v>
      </c>
      <c r="J137" s="112">
        <v>8</v>
      </c>
      <c r="K137" s="111">
        <v>6</v>
      </c>
      <c r="L137" s="113">
        <v>31</v>
      </c>
      <c r="M137" s="114" t="s">
        <v>557</v>
      </c>
      <c r="N137" s="4">
        <v>1</v>
      </c>
    </row>
    <row r="138" spans="1:14" s="4" customFormat="1" ht="17.25" customHeight="1">
      <c r="A138" s="115">
        <v>37</v>
      </c>
      <c r="B138" s="104" t="s">
        <v>927</v>
      </c>
      <c r="C138" s="105" t="s">
        <v>928</v>
      </c>
      <c r="D138" s="106" t="s">
        <v>929</v>
      </c>
      <c r="E138" s="107" t="s">
        <v>588</v>
      </c>
      <c r="F138" s="132" t="s">
        <v>831</v>
      </c>
      <c r="G138" s="109">
        <v>9</v>
      </c>
      <c r="H138" s="110">
        <v>6</v>
      </c>
      <c r="I138" s="111">
        <v>5</v>
      </c>
      <c r="J138" s="112">
        <v>8</v>
      </c>
      <c r="K138" s="111">
        <v>9.5</v>
      </c>
      <c r="L138" s="113">
        <v>37.5</v>
      </c>
      <c r="M138" s="114" t="s">
        <v>557</v>
      </c>
      <c r="N138" s="4">
        <v>1</v>
      </c>
    </row>
    <row r="139" spans="1:14" s="4" customFormat="1" ht="17.25" customHeight="1">
      <c r="A139" s="115">
        <v>38</v>
      </c>
      <c r="B139" s="104" t="s">
        <v>930</v>
      </c>
      <c r="C139" s="105" t="s">
        <v>608</v>
      </c>
      <c r="D139" s="106" t="s">
        <v>929</v>
      </c>
      <c r="E139" s="107" t="s">
        <v>931</v>
      </c>
      <c r="F139" s="132" t="s">
        <v>831</v>
      </c>
      <c r="G139" s="109">
        <v>7.5</v>
      </c>
      <c r="H139" s="110">
        <v>6.5</v>
      </c>
      <c r="I139" s="111">
        <v>6</v>
      </c>
      <c r="J139" s="112">
        <v>7</v>
      </c>
      <c r="K139" s="111">
        <v>6.5</v>
      </c>
      <c r="L139" s="113">
        <v>33.5</v>
      </c>
      <c r="M139" s="114" t="s">
        <v>548</v>
      </c>
      <c r="N139" s="4">
        <v>1</v>
      </c>
    </row>
    <row r="140" spans="1:14" s="4" customFormat="1" ht="17.25" customHeight="1">
      <c r="A140" s="115">
        <v>39</v>
      </c>
      <c r="B140" s="104" t="s">
        <v>932</v>
      </c>
      <c r="C140" s="105" t="s">
        <v>933</v>
      </c>
      <c r="D140" s="106" t="s">
        <v>934</v>
      </c>
      <c r="E140" s="107" t="s">
        <v>935</v>
      </c>
      <c r="F140" s="132" t="s">
        <v>831</v>
      </c>
      <c r="G140" s="109">
        <v>7.5</v>
      </c>
      <c r="H140" s="110">
        <v>7</v>
      </c>
      <c r="I140" s="111">
        <v>7.5</v>
      </c>
      <c r="J140" s="112">
        <v>8</v>
      </c>
      <c r="K140" s="111">
        <v>8.5</v>
      </c>
      <c r="L140" s="113">
        <v>38.5</v>
      </c>
      <c r="M140" s="114" t="s">
        <v>548</v>
      </c>
      <c r="N140" s="4">
        <v>1</v>
      </c>
    </row>
    <row r="141" spans="1:14" s="4" customFormat="1" ht="17.25" customHeight="1">
      <c r="A141" s="115">
        <v>40</v>
      </c>
      <c r="B141" s="104" t="s">
        <v>936</v>
      </c>
      <c r="C141" s="105" t="s">
        <v>804</v>
      </c>
      <c r="D141" s="106" t="s">
        <v>937</v>
      </c>
      <c r="E141" s="107" t="s">
        <v>938</v>
      </c>
      <c r="F141" s="130" t="s">
        <v>831</v>
      </c>
      <c r="G141" s="109">
        <v>7</v>
      </c>
      <c r="H141" s="110">
        <v>3</v>
      </c>
      <c r="I141" s="111">
        <v>7</v>
      </c>
      <c r="J141" s="112">
        <v>6.5</v>
      </c>
      <c r="K141" s="111">
        <v>6</v>
      </c>
      <c r="L141" s="113">
        <v>29.5</v>
      </c>
      <c r="M141" s="114" t="s">
        <v>557</v>
      </c>
      <c r="N141" s="4">
        <v>1</v>
      </c>
    </row>
    <row r="142" spans="1:14" s="4" customFormat="1" ht="17.25" customHeight="1">
      <c r="A142" s="115">
        <v>41</v>
      </c>
      <c r="B142" s="104" t="s">
        <v>939</v>
      </c>
      <c r="C142" s="105" t="s">
        <v>940</v>
      </c>
      <c r="D142" s="106" t="s">
        <v>695</v>
      </c>
      <c r="E142" s="107" t="s">
        <v>941</v>
      </c>
      <c r="F142" s="132" t="s">
        <v>831</v>
      </c>
      <c r="G142" s="116">
        <v>7.5</v>
      </c>
      <c r="H142" s="117">
        <v>5</v>
      </c>
      <c r="I142" s="118">
        <v>6</v>
      </c>
      <c r="J142" s="119">
        <v>8.5</v>
      </c>
      <c r="K142" s="118">
        <v>7</v>
      </c>
      <c r="L142" s="113">
        <v>34</v>
      </c>
      <c r="M142" s="114" t="s">
        <v>557</v>
      </c>
      <c r="N142" s="4">
        <v>1</v>
      </c>
    </row>
    <row r="143" spans="1:14" s="4" customFormat="1" ht="17.25" customHeight="1">
      <c r="A143" s="115">
        <v>42</v>
      </c>
      <c r="B143" s="104" t="s">
        <v>942</v>
      </c>
      <c r="C143" s="105" t="s">
        <v>943</v>
      </c>
      <c r="D143" s="106" t="s">
        <v>944</v>
      </c>
      <c r="E143" s="107" t="s">
        <v>945</v>
      </c>
      <c r="F143" s="132" t="s">
        <v>831</v>
      </c>
      <c r="G143" s="109">
        <v>8.5</v>
      </c>
      <c r="H143" s="110">
        <v>7</v>
      </c>
      <c r="I143" s="111">
        <v>7.5</v>
      </c>
      <c r="J143" s="112">
        <v>8.5</v>
      </c>
      <c r="K143" s="111">
        <v>9.5</v>
      </c>
      <c r="L143" s="113">
        <v>41</v>
      </c>
      <c r="M143" s="114" t="s">
        <v>552</v>
      </c>
      <c r="N143" s="4">
        <v>1</v>
      </c>
    </row>
    <row r="144" spans="1:14" s="121" customFormat="1">
      <c r="A144" s="41"/>
      <c r="B144" s="41"/>
      <c r="C144" s="42"/>
      <c r="D144" s="43"/>
      <c r="E144" s="41"/>
      <c r="F144" s="41"/>
      <c r="G144" s="44">
        <f>COUNTIF(G102:G143,"&gt;=5")</f>
        <v>42</v>
      </c>
      <c r="H144" s="44">
        <f>COUNTIF(H102:H143,"&gt;=5")</f>
        <v>37</v>
      </c>
      <c r="I144" s="44">
        <f>COUNTIF(I102:I143,"&gt;=5")</f>
        <v>38</v>
      </c>
      <c r="J144" s="44">
        <f>COUNTIF(J102:J143,"&gt;=5")</f>
        <v>42</v>
      </c>
      <c r="K144" s="44">
        <f>COUNTIF(K102:K143,"&gt;=5")</f>
        <v>41</v>
      </c>
      <c r="L144" s="41"/>
      <c r="M144" s="41"/>
      <c r="N144" s="120">
        <v>2</v>
      </c>
    </row>
    <row r="145" spans="1:14" s="121" customFormat="1">
      <c r="A145" s="122" t="s">
        <v>427</v>
      </c>
      <c r="B145" s="122">
        <v>42</v>
      </c>
      <c r="C145" s="123" t="s">
        <v>428</v>
      </c>
      <c r="D145" s="124"/>
      <c r="E145" s="122"/>
      <c r="F145" s="122"/>
      <c r="G145" s="125"/>
      <c r="H145" s="41"/>
      <c r="I145" s="125"/>
      <c r="J145" s="125"/>
      <c r="K145" s="41"/>
      <c r="L145" s="41"/>
      <c r="M145" s="41"/>
      <c r="N145" s="120">
        <v>2</v>
      </c>
    </row>
    <row r="146" spans="1:14" s="121" customFormat="1">
      <c r="A146" s="122" t="s">
        <v>429</v>
      </c>
      <c r="B146" s="122">
        <f>B145-B147</f>
        <v>41</v>
      </c>
      <c r="C146" s="126">
        <f>B146/B145%</f>
        <v>97.61904761904762</v>
      </c>
      <c r="D146" s="127"/>
      <c r="E146" s="128"/>
      <c r="F146" s="128"/>
      <c r="G146" s="122"/>
      <c r="H146" s="129"/>
      <c r="I146" s="122" t="s">
        <v>430</v>
      </c>
      <c r="J146" s="122"/>
      <c r="K146" s="129">
        <f>COUNTIF(M102:M143,"=GIOI")</f>
        <v>9</v>
      </c>
      <c r="L146" s="41"/>
      <c r="M146" s="41"/>
      <c r="N146" s="120">
        <v>2</v>
      </c>
    </row>
    <row r="147" spans="1:14" s="121" customFormat="1">
      <c r="A147" s="122" t="s">
        <v>432</v>
      </c>
      <c r="B147" s="129">
        <f>COUNTIF(M102:M143,"=H")</f>
        <v>1</v>
      </c>
      <c r="C147" s="126">
        <f>B147/B145%</f>
        <v>2.3809523809523809</v>
      </c>
      <c r="D147" s="127"/>
      <c r="E147" s="128"/>
      <c r="F147" s="128"/>
      <c r="G147" s="122"/>
      <c r="H147" s="129"/>
      <c r="I147" s="122" t="s">
        <v>433</v>
      </c>
      <c r="J147" s="122"/>
      <c r="K147" s="129">
        <f>COUNTIF(M102:M143,"=Kha")</f>
        <v>19</v>
      </c>
      <c r="L147" s="41"/>
      <c r="M147" s="41"/>
      <c r="N147" s="120">
        <v>2</v>
      </c>
    </row>
    <row r="148" spans="1:14">
      <c r="A148" s="95" t="s">
        <v>0</v>
      </c>
      <c r="B148" s="46"/>
      <c r="C148" s="46"/>
      <c r="D148" s="184" t="s">
        <v>1</v>
      </c>
      <c r="E148" s="184"/>
      <c r="F148" s="184"/>
      <c r="G148" s="184"/>
      <c r="H148" s="184"/>
      <c r="I148" s="184"/>
      <c r="J148" s="184"/>
      <c r="K148" s="184"/>
      <c r="L148" s="184"/>
      <c r="M148" s="184"/>
      <c r="N148" s="4">
        <v>1</v>
      </c>
    </row>
    <row r="149" spans="1:14">
      <c r="A149" s="95"/>
      <c r="B149" s="46"/>
      <c r="C149" s="4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4">
        <v>1</v>
      </c>
    </row>
    <row r="150" spans="1:14">
      <c r="A150" s="97" t="s">
        <v>3</v>
      </c>
      <c r="B150" s="33" t="s">
        <v>4</v>
      </c>
      <c r="C150" s="34" t="s">
        <v>99</v>
      </c>
      <c r="D150" s="35"/>
      <c r="E150" s="36" t="s">
        <v>100</v>
      </c>
      <c r="F150" s="36" t="s">
        <v>101</v>
      </c>
      <c r="G150" s="98" t="s">
        <v>8</v>
      </c>
      <c r="H150" s="99" t="s">
        <v>9</v>
      </c>
      <c r="I150" s="100" t="s">
        <v>10</v>
      </c>
      <c r="J150" s="101" t="s">
        <v>54</v>
      </c>
      <c r="K150" s="102" t="s">
        <v>542</v>
      </c>
      <c r="L150" s="36" t="s">
        <v>383</v>
      </c>
      <c r="M150" s="36" t="s">
        <v>543</v>
      </c>
      <c r="N150" s="4">
        <v>1</v>
      </c>
    </row>
    <row r="151" spans="1:14" s="4" customFormat="1" ht="18" customHeight="1">
      <c r="A151" s="103">
        <v>1</v>
      </c>
      <c r="B151" s="104" t="s">
        <v>946</v>
      </c>
      <c r="C151" s="105" t="s">
        <v>947</v>
      </c>
      <c r="D151" s="106" t="s">
        <v>10</v>
      </c>
      <c r="E151" s="107" t="s">
        <v>948</v>
      </c>
      <c r="F151" s="131" t="s">
        <v>949</v>
      </c>
      <c r="G151" s="109">
        <v>6.5</v>
      </c>
      <c r="H151" s="110">
        <v>7.5</v>
      </c>
      <c r="I151" s="111">
        <v>7</v>
      </c>
      <c r="J151" s="112">
        <v>5</v>
      </c>
      <c r="K151" s="111">
        <v>8</v>
      </c>
      <c r="L151" s="113">
        <v>34</v>
      </c>
      <c r="M151" s="114" t="s">
        <v>557</v>
      </c>
      <c r="N151" s="4">
        <v>1</v>
      </c>
    </row>
    <row r="152" spans="1:14" s="4" customFormat="1" ht="18" customHeight="1">
      <c r="A152" s="115">
        <v>2</v>
      </c>
      <c r="B152" s="104" t="s">
        <v>950</v>
      </c>
      <c r="C152" s="105" t="s">
        <v>753</v>
      </c>
      <c r="D152" s="106" t="s">
        <v>10</v>
      </c>
      <c r="E152" s="107" t="s">
        <v>951</v>
      </c>
      <c r="F152" s="131" t="s">
        <v>949</v>
      </c>
      <c r="G152" s="109">
        <v>8</v>
      </c>
      <c r="H152" s="110">
        <v>6</v>
      </c>
      <c r="I152" s="111">
        <v>7</v>
      </c>
      <c r="J152" s="119">
        <v>7</v>
      </c>
      <c r="K152" s="111">
        <v>5.5</v>
      </c>
      <c r="L152" s="113">
        <v>33.5</v>
      </c>
      <c r="M152" s="114" t="s">
        <v>557</v>
      </c>
      <c r="N152" s="4">
        <v>1</v>
      </c>
    </row>
    <row r="153" spans="1:14" s="4" customFormat="1" ht="18" customHeight="1">
      <c r="A153" s="115">
        <v>3</v>
      </c>
      <c r="B153" s="104" t="s">
        <v>952</v>
      </c>
      <c r="C153" s="105" t="s">
        <v>821</v>
      </c>
      <c r="D153" s="106" t="s">
        <v>953</v>
      </c>
      <c r="E153" s="107" t="s">
        <v>720</v>
      </c>
      <c r="F153" s="131" t="s">
        <v>949</v>
      </c>
      <c r="G153" s="109">
        <v>7</v>
      </c>
      <c r="H153" s="110">
        <v>6</v>
      </c>
      <c r="I153" s="111">
        <v>7</v>
      </c>
      <c r="J153" s="112">
        <v>9</v>
      </c>
      <c r="K153" s="111">
        <v>9</v>
      </c>
      <c r="L153" s="113">
        <v>38</v>
      </c>
      <c r="M153" s="114" t="s">
        <v>548</v>
      </c>
      <c r="N153" s="4">
        <v>1</v>
      </c>
    </row>
    <row r="154" spans="1:14" s="4" customFormat="1" ht="18" customHeight="1">
      <c r="A154" s="115">
        <v>4</v>
      </c>
      <c r="B154" s="104" t="s">
        <v>954</v>
      </c>
      <c r="C154" s="105" t="s">
        <v>955</v>
      </c>
      <c r="D154" s="106" t="s">
        <v>575</v>
      </c>
      <c r="E154" s="107" t="s">
        <v>956</v>
      </c>
      <c r="F154" s="131" t="s">
        <v>949</v>
      </c>
      <c r="G154" s="109">
        <v>8</v>
      </c>
      <c r="H154" s="110">
        <v>7</v>
      </c>
      <c r="I154" s="111">
        <v>5.5</v>
      </c>
      <c r="J154" s="112">
        <v>8</v>
      </c>
      <c r="K154" s="111">
        <v>8</v>
      </c>
      <c r="L154" s="113">
        <v>36.5</v>
      </c>
      <c r="M154" s="114" t="s">
        <v>557</v>
      </c>
      <c r="N154" s="4">
        <v>1</v>
      </c>
    </row>
    <row r="155" spans="1:14" s="4" customFormat="1" ht="18" customHeight="1">
      <c r="A155" s="115">
        <v>5</v>
      </c>
      <c r="B155" s="104" t="s">
        <v>957</v>
      </c>
      <c r="C155" s="105" t="s">
        <v>608</v>
      </c>
      <c r="D155" s="106" t="s">
        <v>594</v>
      </c>
      <c r="E155" s="107" t="s">
        <v>958</v>
      </c>
      <c r="F155" s="131" t="s">
        <v>949</v>
      </c>
      <c r="G155" s="109">
        <v>6.5</v>
      </c>
      <c r="H155" s="110">
        <v>5</v>
      </c>
      <c r="I155" s="111">
        <v>5.5</v>
      </c>
      <c r="J155" s="112">
        <v>8.5</v>
      </c>
      <c r="K155" s="111">
        <v>8.5</v>
      </c>
      <c r="L155" s="113">
        <v>34</v>
      </c>
      <c r="M155" s="114" t="s">
        <v>557</v>
      </c>
      <c r="N155" s="4">
        <v>1</v>
      </c>
    </row>
    <row r="156" spans="1:14" s="4" customFormat="1" ht="18" customHeight="1">
      <c r="A156" s="115">
        <v>6</v>
      </c>
      <c r="B156" s="104" t="s">
        <v>959</v>
      </c>
      <c r="C156" s="105" t="s">
        <v>590</v>
      </c>
      <c r="D156" s="106" t="s">
        <v>594</v>
      </c>
      <c r="E156" s="107" t="s">
        <v>960</v>
      </c>
      <c r="F156" s="131" t="s">
        <v>949</v>
      </c>
      <c r="G156" s="109">
        <v>8.5</v>
      </c>
      <c r="H156" s="110">
        <v>7</v>
      </c>
      <c r="I156" s="111">
        <v>6.5</v>
      </c>
      <c r="J156" s="112">
        <v>5.5</v>
      </c>
      <c r="K156" s="111">
        <v>9</v>
      </c>
      <c r="L156" s="113">
        <v>36.5</v>
      </c>
      <c r="M156" s="114" t="s">
        <v>557</v>
      </c>
      <c r="N156" s="4">
        <v>1</v>
      </c>
    </row>
    <row r="157" spans="1:14" s="4" customFormat="1" ht="18" customHeight="1">
      <c r="A157" s="115">
        <v>7</v>
      </c>
      <c r="B157" s="104" t="s">
        <v>961</v>
      </c>
      <c r="C157" s="105" t="s">
        <v>590</v>
      </c>
      <c r="D157" s="106" t="s">
        <v>598</v>
      </c>
      <c r="E157" s="107" t="s">
        <v>741</v>
      </c>
      <c r="F157" s="131" t="s">
        <v>949</v>
      </c>
      <c r="G157" s="109">
        <v>6</v>
      </c>
      <c r="H157" s="110">
        <v>6</v>
      </c>
      <c r="I157" s="111">
        <v>7</v>
      </c>
      <c r="J157" s="112">
        <v>8.5</v>
      </c>
      <c r="K157" s="111">
        <v>8.5</v>
      </c>
      <c r="L157" s="113">
        <v>36</v>
      </c>
      <c r="M157" s="114" t="s">
        <v>548</v>
      </c>
      <c r="N157" s="4">
        <v>1</v>
      </c>
    </row>
    <row r="158" spans="1:14" s="4" customFormat="1" ht="18" customHeight="1">
      <c r="A158" s="115">
        <v>8</v>
      </c>
      <c r="B158" s="104" t="s">
        <v>962</v>
      </c>
      <c r="C158" s="105" t="s">
        <v>788</v>
      </c>
      <c r="D158" s="106" t="s">
        <v>737</v>
      </c>
      <c r="E158" s="107" t="s">
        <v>963</v>
      </c>
      <c r="F158" s="130" t="s">
        <v>949</v>
      </c>
      <c r="G158" s="109">
        <v>9</v>
      </c>
      <c r="H158" s="110">
        <v>6</v>
      </c>
      <c r="I158" s="111">
        <v>7.5</v>
      </c>
      <c r="J158" s="112">
        <v>8.5</v>
      </c>
      <c r="K158" s="111">
        <v>8</v>
      </c>
      <c r="L158" s="113">
        <v>39</v>
      </c>
      <c r="M158" s="114" t="s">
        <v>548</v>
      </c>
      <c r="N158" s="4">
        <v>1</v>
      </c>
    </row>
    <row r="159" spans="1:14" s="4" customFormat="1" ht="18" customHeight="1">
      <c r="A159" s="115">
        <v>9</v>
      </c>
      <c r="B159" s="104" t="s">
        <v>964</v>
      </c>
      <c r="C159" s="105" t="s">
        <v>965</v>
      </c>
      <c r="D159" s="106" t="s">
        <v>609</v>
      </c>
      <c r="E159" s="107" t="s">
        <v>966</v>
      </c>
      <c r="F159" s="131" t="s">
        <v>949</v>
      </c>
      <c r="G159" s="109">
        <v>6.5</v>
      </c>
      <c r="H159" s="110">
        <v>6.5</v>
      </c>
      <c r="I159" s="111">
        <v>6.5</v>
      </c>
      <c r="J159" s="112">
        <v>9</v>
      </c>
      <c r="K159" s="111">
        <v>8.5</v>
      </c>
      <c r="L159" s="113">
        <v>37</v>
      </c>
      <c r="M159" s="114" t="s">
        <v>548</v>
      </c>
      <c r="N159" s="4">
        <v>1</v>
      </c>
    </row>
    <row r="160" spans="1:14" s="4" customFormat="1" ht="18" customHeight="1">
      <c r="A160" s="115">
        <v>10</v>
      </c>
      <c r="B160" s="104" t="s">
        <v>967</v>
      </c>
      <c r="C160" s="105" t="s">
        <v>621</v>
      </c>
      <c r="D160" s="106" t="s">
        <v>744</v>
      </c>
      <c r="E160" s="107" t="s">
        <v>968</v>
      </c>
      <c r="F160" s="131" t="s">
        <v>949</v>
      </c>
      <c r="G160" s="109">
        <v>7</v>
      </c>
      <c r="H160" s="110">
        <v>5</v>
      </c>
      <c r="I160" s="111">
        <v>5</v>
      </c>
      <c r="J160" s="112">
        <v>8.5</v>
      </c>
      <c r="K160" s="111">
        <v>7.5</v>
      </c>
      <c r="L160" s="113">
        <v>33</v>
      </c>
      <c r="M160" s="114" t="s">
        <v>557</v>
      </c>
      <c r="N160" s="4">
        <v>1</v>
      </c>
    </row>
    <row r="161" spans="1:14" s="4" customFormat="1" ht="18" customHeight="1">
      <c r="A161" s="115">
        <v>11</v>
      </c>
      <c r="B161" s="104" t="s">
        <v>969</v>
      </c>
      <c r="C161" s="105" t="s">
        <v>757</v>
      </c>
      <c r="D161" s="106" t="s">
        <v>970</v>
      </c>
      <c r="E161" s="107" t="s">
        <v>971</v>
      </c>
      <c r="F161" s="131" t="s">
        <v>949</v>
      </c>
      <c r="G161" s="109">
        <v>7.5</v>
      </c>
      <c r="H161" s="110">
        <v>7.5</v>
      </c>
      <c r="I161" s="111">
        <v>7</v>
      </c>
      <c r="J161" s="112">
        <v>8.5</v>
      </c>
      <c r="K161" s="111">
        <v>9</v>
      </c>
      <c r="L161" s="113">
        <v>39.5</v>
      </c>
      <c r="M161" s="114" t="s">
        <v>548</v>
      </c>
      <c r="N161" s="4">
        <v>1</v>
      </c>
    </row>
    <row r="162" spans="1:14" s="4" customFormat="1" ht="18" customHeight="1">
      <c r="A162" s="115">
        <v>12</v>
      </c>
      <c r="B162" s="104" t="s">
        <v>972</v>
      </c>
      <c r="C162" s="105" t="s">
        <v>973</v>
      </c>
      <c r="D162" s="106" t="s">
        <v>974</v>
      </c>
      <c r="E162" s="107" t="s">
        <v>975</v>
      </c>
      <c r="F162" s="131" t="s">
        <v>949</v>
      </c>
      <c r="G162" s="109">
        <v>7</v>
      </c>
      <c r="H162" s="110">
        <v>5</v>
      </c>
      <c r="I162" s="111">
        <v>7</v>
      </c>
      <c r="J162" s="112">
        <v>8</v>
      </c>
      <c r="K162" s="111">
        <v>8</v>
      </c>
      <c r="L162" s="113">
        <v>35</v>
      </c>
      <c r="M162" s="114" t="s">
        <v>557</v>
      </c>
      <c r="N162" s="4">
        <v>1</v>
      </c>
    </row>
    <row r="163" spans="1:14" s="4" customFormat="1" ht="18" customHeight="1">
      <c r="A163" s="115">
        <v>13</v>
      </c>
      <c r="B163" s="104" t="s">
        <v>976</v>
      </c>
      <c r="C163" s="105" t="s">
        <v>977</v>
      </c>
      <c r="D163" s="106" t="s">
        <v>47</v>
      </c>
      <c r="E163" s="107" t="s">
        <v>978</v>
      </c>
      <c r="F163" s="131" t="s">
        <v>949</v>
      </c>
      <c r="G163" s="109">
        <v>9</v>
      </c>
      <c r="H163" s="110">
        <v>5.5</v>
      </c>
      <c r="I163" s="111">
        <v>6</v>
      </c>
      <c r="J163" s="112">
        <v>8.5</v>
      </c>
      <c r="K163" s="111">
        <v>9.5</v>
      </c>
      <c r="L163" s="113">
        <v>38.5</v>
      </c>
      <c r="M163" s="114" t="s">
        <v>557</v>
      </c>
      <c r="N163" s="4">
        <v>1</v>
      </c>
    </row>
    <row r="164" spans="1:14" s="4" customFormat="1" ht="18" customHeight="1">
      <c r="A164" s="115">
        <v>14</v>
      </c>
      <c r="B164" s="104" t="s">
        <v>979</v>
      </c>
      <c r="C164" s="105" t="s">
        <v>980</v>
      </c>
      <c r="D164" s="106" t="s">
        <v>981</v>
      </c>
      <c r="E164" s="107" t="s">
        <v>982</v>
      </c>
      <c r="F164" s="131" t="s">
        <v>949</v>
      </c>
      <c r="G164" s="109">
        <v>7</v>
      </c>
      <c r="H164" s="110">
        <v>5</v>
      </c>
      <c r="I164" s="111">
        <v>5.5</v>
      </c>
      <c r="J164" s="112">
        <v>4</v>
      </c>
      <c r="K164" s="111">
        <v>9</v>
      </c>
      <c r="L164" s="113">
        <v>30.5</v>
      </c>
      <c r="M164" s="114" t="s">
        <v>557</v>
      </c>
      <c r="N164" s="4">
        <v>1</v>
      </c>
    </row>
    <row r="165" spans="1:14" s="4" customFormat="1" ht="18" customHeight="1">
      <c r="A165" s="115">
        <v>15</v>
      </c>
      <c r="B165" s="104" t="s">
        <v>983</v>
      </c>
      <c r="C165" s="105" t="s">
        <v>846</v>
      </c>
      <c r="D165" s="106" t="s">
        <v>981</v>
      </c>
      <c r="E165" s="107" t="s">
        <v>945</v>
      </c>
      <c r="F165" s="131" t="s">
        <v>949</v>
      </c>
      <c r="G165" s="109">
        <v>6</v>
      </c>
      <c r="H165" s="110">
        <v>7</v>
      </c>
      <c r="I165" s="111">
        <v>4.5</v>
      </c>
      <c r="J165" s="112">
        <v>8</v>
      </c>
      <c r="K165" s="111">
        <v>6</v>
      </c>
      <c r="L165" s="113">
        <v>31.5</v>
      </c>
      <c r="M165" s="114" t="s">
        <v>557</v>
      </c>
      <c r="N165" s="4">
        <v>1</v>
      </c>
    </row>
    <row r="166" spans="1:14" s="4" customFormat="1" ht="18" customHeight="1">
      <c r="A166" s="115">
        <v>16</v>
      </c>
      <c r="B166" s="104" t="s">
        <v>984</v>
      </c>
      <c r="C166" s="105" t="s">
        <v>985</v>
      </c>
      <c r="D166" s="106" t="s">
        <v>625</v>
      </c>
      <c r="E166" s="107" t="s">
        <v>986</v>
      </c>
      <c r="F166" s="131" t="s">
        <v>949</v>
      </c>
      <c r="G166" s="109">
        <v>8.5</v>
      </c>
      <c r="H166" s="110">
        <v>5</v>
      </c>
      <c r="I166" s="111">
        <v>3</v>
      </c>
      <c r="J166" s="112">
        <v>6.5</v>
      </c>
      <c r="K166" s="111">
        <v>9.5</v>
      </c>
      <c r="L166" s="113">
        <v>32.5</v>
      </c>
      <c r="M166" s="114" t="s">
        <v>557</v>
      </c>
      <c r="N166" s="4">
        <v>1</v>
      </c>
    </row>
    <row r="167" spans="1:14" s="4" customFormat="1" ht="18" customHeight="1">
      <c r="A167" s="115">
        <v>17</v>
      </c>
      <c r="B167" s="104" t="s">
        <v>987</v>
      </c>
      <c r="C167" s="105" t="s">
        <v>988</v>
      </c>
      <c r="D167" s="106" t="s">
        <v>140</v>
      </c>
      <c r="E167" s="107" t="s">
        <v>989</v>
      </c>
      <c r="F167" s="131" t="s">
        <v>949</v>
      </c>
      <c r="G167" s="109">
        <v>6.5</v>
      </c>
      <c r="H167" s="110">
        <v>6</v>
      </c>
      <c r="I167" s="111">
        <v>7</v>
      </c>
      <c r="J167" s="112">
        <v>8</v>
      </c>
      <c r="K167" s="111">
        <v>10</v>
      </c>
      <c r="L167" s="113">
        <v>37.5</v>
      </c>
      <c r="M167" s="114" t="s">
        <v>548</v>
      </c>
      <c r="N167" s="4">
        <v>1</v>
      </c>
    </row>
    <row r="168" spans="1:14" s="4" customFormat="1" ht="18" customHeight="1">
      <c r="A168" s="115">
        <v>18</v>
      </c>
      <c r="B168" s="104" t="s">
        <v>990</v>
      </c>
      <c r="C168" s="105" t="s">
        <v>788</v>
      </c>
      <c r="D168" s="106" t="s">
        <v>629</v>
      </c>
      <c r="E168" s="107" t="s">
        <v>991</v>
      </c>
      <c r="F168" s="131" t="s">
        <v>949</v>
      </c>
      <c r="G168" s="109">
        <v>9</v>
      </c>
      <c r="H168" s="110">
        <v>5</v>
      </c>
      <c r="I168" s="111">
        <v>5</v>
      </c>
      <c r="J168" s="112">
        <v>9</v>
      </c>
      <c r="K168" s="111">
        <v>7</v>
      </c>
      <c r="L168" s="113">
        <v>35</v>
      </c>
      <c r="M168" s="114" t="s">
        <v>557</v>
      </c>
      <c r="N168" s="4">
        <v>1</v>
      </c>
    </row>
    <row r="169" spans="1:14" s="4" customFormat="1" ht="18" customHeight="1">
      <c r="A169" s="115">
        <v>19</v>
      </c>
      <c r="B169" s="104" t="s">
        <v>992</v>
      </c>
      <c r="C169" s="105" t="s">
        <v>993</v>
      </c>
      <c r="D169" s="106" t="s">
        <v>629</v>
      </c>
      <c r="E169" s="107" t="s">
        <v>834</v>
      </c>
      <c r="F169" s="131" t="s">
        <v>949</v>
      </c>
      <c r="G169" s="109">
        <v>7.5</v>
      </c>
      <c r="H169" s="110">
        <v>6</v>
      </c>
      <c r="I169" s="111">
        <v>8</v>
      </c>
      <c r="J169" s="112">
        <v>8</v>
      </c>
      <c r="K169" s="111">
        <v>8</v>
      </c>
      <c r="L169" s="113">
        <v>37.5</v>
      </c>
      <c r="M169" s="114" t="s">
        <v>548</v>
      </c>
      <c r="N169" s="4">
        <v>1</v>
      </c>
    </row>
    <row r="170" spans="1:14" s="4" customFormat="1" ht="18" customHeight="1">
      <c r="A170" s="115">
        <v>20</v>
      </c>
      <c r="B170" s="104" t="s">
        <v>994</v>
      </c>
      <c r="C170" s="105" t="s">
        <v>943</v>
      </c>
      <c r="D170" s="106" t="s">
        <v>409</v>
      </c>
      <c r="E170" s="107" t="s">
        <v>995</v>
      </c>
      <c r="F170" s="131" t="s">
        <v>949</v>
      </c>
      <c r="G170" s="109">
        <v>7</v>
      </c>
      <c r="H170" s="110">
        <v>8</v>
      </c>
      <c r="I170" s="111">
        <v>6</v>
      </c>
      <c r="J170" s="112">
        <v>8</v>
      </c>
      <c r="K170" s="111">
        <v>7</v>
      </c>
      <c r="L170" s="113">
        <v>36</v>
      </c>
      <c r="M170" s="114" t="s">
        <v>548</v>
      </c>
      <c r="N170" s="4">
        <v>1</v>
      </c>
    </row>
    <row r="171" spans="1:14" s="4" customFormat="1" ht="18" customHeight="1">
      <c r="A171" s="115">
        <v>21</v>
      </c>
      <c r="B171" s="104" t="s">
        <v>996</v>
      </c>
      <c r="C171" s="105" t="s">
        <v>725</v>
      </c>
      <c r="D171" s="106" t="s">
        <v>275</v>
      </c>
      <c r="E171" s="107" t="s">
        <v>997</v>
      </c>
      <c r="F171" s="131" t="s">
        <v>949</v>
      </c>
      <c r="G171" s="109">
        <v>8</v>
      </c>
      <c r="H171" s="110">
        <v>6.5</v>
      </c>
      <c r="I171" s="111">
        <v>6</v>
      </c>
      <c r="J171" s="112">
        <v>8.5</v>
      </c>
      <c r="K171" s="111">
        <v>7</v>
      </c>
      <c r="L171" s="113">
        <v>36</v>
      </c>
      <c r="M171" s="114" t="s">
        <v>548</v>
      </c>
      <c r="N171" s="4">
        <v>1</v>
      </c>
    </row>
    <row r="172" spans="1:14" s="4" customFormat="1" ht="18" customHeight="1">
      <c r="A172" s="115">
        <v>22</v>
      </c>
      <c r="B172" s="104" t="s">
        <v>998</v>
      </c>
      <c r="C172" s="105" t="s">
        <v>999</v>
      </c>
      <c r="D172" s="106" t="s">
        <v>1000</v>
      </c>
      <c r="E172" s="107" t="s">
        <v>1001</v>
      </c>
      <c r="F172" s="131" t="s">
        <v>949</v>
      </c>
      <c r="G172" s="109">
        <v>5.5</v>
      </c>
      <c r="H172" s="110">
        <v>5</v>
      </c>
      <c r="I172" s="111">
        <v>5.5</v>
      </c>
      <c r="J172" s="112">
        <v>6</v>
      </c>
      <c r="K172" s="111">
        <v>6</v>
      </c>
      <c r="L172" s="113">
        <v>28</v>
      </c>
      <c r="M172" s="114" t="s">
        <v>557</v>
      </c>
      <c r="N172" s="4">
        <v>1</v>
      </c>
    </row>
    <row r="173" spans="1:14" s="4" customFormat="1" ht="18" customHeight="1">
      <c r="A173" s="115">
        <v>23</v>
      </c>
      <c r="B173" s="104" t="s">
        <v>1002</v>
      </c>
      <c r="C173" s="105" t="s">
        <v>1003</v>
      </c>
      <c r="D173" s="106" t="s">
        <v>1000</v>
      </c>
      <c r="E173" s="107" t="s">
        <v>774</v>
      </c>
      <c r="F173" s="131" t="s">
        <v>949</v>
      </c>
      <c r="G173" s="109">
        <v>7.5</v>
      </c>
      <c r="H173" s="110">
        <v>6</v>
      </c>
      <c r="I173" s="111">
        <v>7</v>
      </c>
      <c r="J173" s="112">
        <v>9</v>
      </c>
      <c r="K173" s="111">
        <v>6</v>
      </c>
      <c r="L173" s="113">
        <v>35.5</v>
      </c>
      <c r="M173" s="114" t="s">
        <v>548</v>
      </c>
      <c r="N173" s="4">
        <v>1</v>
      </c>
    </row>
    <row r="174" spans="1:14" s="4" customFormat="1" ht="18" customHeight="1">
      <c r="A174" s="115">
        <v>24</v>
      </c>
      <c r="B174" s="104" t="s">
        <v>1004</v>
      </c>
      <c r="C174" s="105" t="s">
        <v>1005</v>
      </c>
      <c r="D174" s="106" t="s">
        <v>1006</v>
      </c>
      <c r="E174" s="107" t="s">
        <v>632</v>
      </c>
      <c r="F174" s="130" t="s">
        <v>949</v>
      </c>
      <c r="G174" s="109">
        <v>5.5</v>
      </c>
      <c r="H174" s="110">
        <v>7</v>
      </c>
      <c r="I174" s="111">
        <v>7</v>
      </c>
      <c r="J174" s="112">
        <v>6</v>
      </c>
      <c r="K174" s="111">
        <v>5.5</v>
      </c>
      <c r="L174" s="113">
        <v>31</v>
      </c>
      <c r="M174" s="114" t="s">
        <v>557</v>
      </c>
      <c r="N174" s="4">
        <v>1</v>
      </c>
    </row>
    <row r="175" spans="1:14" s="4" customFormat="1" ht="18" customHeight="1">
      <c r="A175" s="115">
        <v>25</v>
      </c>
      <c r="B175" s="104" t="s">
        <v>1007</v>
      </c>
      <c r="C175" s="105" t="s">
        <v>1008</v>
      </c>
      <c r="D175" s="106" t="s">
        <v>899</v>
      </c>
      <c r="E175" s="107" t="s">
        <v>656</v>
      </c>
      <c r="F175" s="130" t="s">
        <v>949</v>
      </c>
      <c r="G175" s="109">
        <v>7.5</v>
      </c>
      <c r="H175" s="110">
        <v>7.5</v>
      </c>
      <c r="I175" s="111">
        <v>5</v>
      </c>
      <c r="J175" s="112">
        <v>7.5</v>
      </c>
      <c r="K175" s="111">
        <v>9.5</v>
      </c>
      <c r="L175" s="113">
        <v>37</v>
      </c>
      <c r="M175" s="114" t="s">
        <v>557</v>
      </c>
      <c r="N175" s="4">
        <v>1</v>
      </c>
    </row>
    <row r="176" spans="1:14" s="4" customFormat="1" ht="18" customHeight="1">
      <c r="A176" s="115">
        <v>26</v>
      </c>
      <c r="B176" s="104" t="s">
        <v>1009</v>
      </c>
      <c r="C176" s="105" t="s">
        <v>1010</v>
      </c>
      <c r="D176" s="106" t="s">
        <v>1011</v>
      </c>
      <c r="E176" s="107" t="s">
        <v>700</v>
      </c>
      <c r="F176" s="131" t="s">
        <v>949</v>
      </c>
      <c r="G176" s="109">
        <v>8</v>
      </c>
      <c r="H176" s="110">
        <v>6.5</v>
      </c>
      <c r="I176" s="111">
        <v>7.5</v>
      </c>
      <c r="J176" s="112">
        <v>9</v>
      </c>
      <c r="K176" s="111">
        <v>9.5</v>
      </c>
      <c r="L176" s="113">
        <v>40.5</v>
      </c>
      <c r="M176" s="114" t="s">
        <v>548</v>
      </c>
      <c r="N176" s="4">
        <v>1</v>
      </c>
    </row>
    <row r="177" spans="1:14" s="4" customFormat="1" ht="18" customHeight="1">
      <c r="A177" s="115">
        <v>27</v>
      </c>
      <c r="B177" s="104" t="s">
        <v>1012</v>
      </c>
      <c r="C177" s="105" t="s">
        <v>1013</v>
      </c>
      <c r="D177" s="106" t="s">
        <v>67</v>
      </c>
      <c r="E177" s="107" t="s">
        <v>1014</v>
      </c>
      <c r="F177" s="131" t="s">
        <v>949</v>
      </c>
      <c r="G177" s="109">
        <v>8.5</v>
      </c>
      <c r="H177" s="110">
        <v>7</v>
      </c>
      <c r="I177" s="111">
        <v>4.5</v>
      </c>
      <c r="J177" s="112">
        <v>9</v>
      </c>
      <c r="K177" s="111">
        <v>9.5</v>
      </c>
      <c r="L177" s="113">
        <v>38.5</v>
      </c>
      <c r="M177" s="114" t="s">
        <v>557</v>
      </c>
      <c r="N177" s="4">
        <v>1</v>
      </c>
    </row>
    <row r="178" spans="1:14" s="4" customFormat="1" ht="18" customHeight="1">
      <c r="A178" s="115">
        <v>28</v>
      </c>
      <c r="B178" s="104" t="s">
        <v>1015</v>
      </c>
      <c r="C178" s="105" t="s">
        <v>753</v>
      </c>
      <c r="D178" s="106" t="s">
        <v>801</v>
      </c>
      <c r="E178" s="107" t="s">
        <v>982</v>
      </c>
      <c r="F178" s="131" t="s">
        <v>949</v>
      </c>
      <c r="G178" s="109">
        <v>8</v>
      </c>
      <c r="H178" s="110">
        <v>5</v>
      </c>
      <c r="I178" s="111">
        <v>6</v>
      </c>
      <c r="J178" s="112">
        <v>8.5</v>
      </c>
      <c r="K178" s="111">
        <v>9</v>
      </c>
      <c r="L178" s="113">
        <v>36.5</v>
      </c>
      <c r="M178" s="114" t="s">
        <v>557</v>
      </c>
      <c r="N178" s="4">
        <v>1</v>
      </c>
    </row>
    <row r="179" spans="1:14" s="4" customFormat="1" ht="18" customHeight="1">
      <c r="A179" s="115">
        <v>29</v>
      </c>
      <c r="B179" s="104" t="s">
        <v>1016</v>
      </c>
      <c r="C179" s="105" t="s">
        <v>621</v>
      </c>
      <c r="D179" s="106" t="s">
        <v>1017</v>
      </c>
      <c r="E179" s="107" t="s">
        <v>931</v>
      </c>
      <c r="F179" s="131" t="s">
        <v>949</v>
      </c>
      <c r="G179" s="109">
        <v>7.5</v>
      </c>
      <c r="H179" s="110">
        <v>7</v>
      </c>
      <c r="I179" s="111">
        <v>6.5</v>
      </c>
      <c r="J179" s="112">
        <v>8</v>
      </c>
      <c r="K179" s="111">
        <v>9</v>
      </c>
      <c r="L179" s="113">
        <v>38</v>
      </c>
      <c r="M179" s="114" t="s">
        <v>548</v>
      </c>
      <c r="N179" s="4">
        <v>1</v>
      </c>
    </row>
    <row r="180" spans="1:14" s="4" customFormat="1" ht="18" customHeight="1">
      <c r="A180" s="115">
        <v>30</v>
      </c>
      <c r="B180" s="104" t="s">
        <v>1018</v>
      </c>
      <c r="C180" s="105" t="s">
        <v>973</v>
      </c>
      <c r="D180" s="106" t="s">
        <v>1019</v>
      </c>
      <c r="E180" s="107" t="s">
        <v>1020</v>
      </c>
      <c r="F180" s="131" t="s">
        <v>949</v>
      </c>
      <c r="G180" s="109">
        <v>9</v>
      </c>
      <c r="H180" s="110">
        <v>6</v>
      </c>
      <c r="I180" s="111">
        <v>5.5</v>
      </c>
      <c r="J180" s="112">
        <v>6.5</v>
      </c>
      <c r="K180" s="111">
        <v>9</v>
      </c>
      <c r="L180" s="113">
        <v>36</v>
      </c>
      <c r="M180" s="114" t="s">
        <v>557</v>
      </c>
      <c r="N180" s="4">
        <v>1</v>
      </c>
    </row>
    <row r="181" spans="1:14" s="4" customFormat="1" ht="18" customHeight="1">
      <c r="A181" s="115">
        <v>31</v>
      </c>
      <c r="B181" s="104" t="s">
        <v>1021</v>
      </c>
      <c r="C181" s="105" t="s">
        <v>618</v>
      </c>
      <c r="D181" s="106" t="s">
        <v>1022</v>
      </c>
      <c r="E181" s="107" t="s">
        <v>1023</v>
      </c>
      <c r="F181" s="131" t="s">
        <v>949</v>
      </c>
      <c r="G181" s="109">
        <v>5</v>
      </c>
      <c r="H181" s="110">
        <v>5.5</v>
      </c>
      <c r="I181" s="111">
        <v>5.5</v>
      </c>
      <c r="J181" s="112">
        <v>5</v>
      </c>
      <c r="K181" s="111">
        <v>5</v>
      </c>
      <c r="L181" s="113">
        <v>26</v>
      </c>
      <c r="M181" s="114" t="s">
        <v>557</v>
      </c>
      <c r="N181" s="4">
        <v>1</v>
      </c>
    </row>
    <row r="182" spans="1:14" s="4" customFormat="1" ht="18" customHeight="1">
      <c r="A182" s="115">
        <v>32</v>
      </c>
      <c r="B182" s="104" t="s">
        <v>1024</v>
      </c>
      <c r="C182" s="105" t="s">
        <v>590</v>
      </c>
      <c r="D182" s="106" t="s">
        <v>89</v>
      </c>
      <c r="E182" s="107" t="s">
        <v>1025</v>
      </c>
      <c r="F182" s="131" t="s">
        <v>949</v>
      </c>
      <c r="G182" s="109">
        <v>5</v>
      </c>
      <c r="H182" s="110">
        <v>5.5</v>
      </c>
      <c r="I182" s="111">
        <v>5.5</v>
      </c>
      <c r="J182" s="112">
        <v>5</v>
      </c>
      <c r="K182" s="111">
        <v>6.5</v>
      </c>
      <c r="L182" s="113">
        <v>27.5</v>
      </c>
      <c r="M182" s="114" t="s">
        <v>557</v>
      </c>
      <c r="N182" s="4">
        <v>1</v>
      </c>
    </row>
    <row r="183" spans="1:14" s="4" customFormat="1" ht="18" customHeight="1">
      <c r="A183" s="115">
        <v>33</v>
      </c>
      <c r="B183" s="104" t="s">
        <v>1026</v>
      </c>
      <c r="C183" s="105" t="s">
        <v>1027</v>
      </c>
      <c r="D183" s="106" t="s">
        <v>89</v>
      </c>
      <c r="E183" s="107" t="s">
        <v>1028</v>
      </c>
      <c r="F183" s="131" t="s">
        <v>949</v>
      </c>
      <c r="G183" s="109">
        <v>5</v>
      </c>
      <c r="H183" s="110">
        <v>7</v>
      </c>
      <c r="I183" s="111">
        <v>4.5</v>
      </c>
      <c r="J183" s="112">
        <v>6</v>
      </c>
      <c r="K183" s="111">
        <v>6.5</v>
      </c>
      <c r="L183" s="113">
        <v>29</v>
      </c>
      <c r="M183" s="114" t="s">
        <v>557</v>
      </c>
      <c r="N183" s="4">
        <v>1</v>
      </c>
    </row>
    <row r="184" spans="1:14" s="4" customFormat="1" ht="18" customHeight="1">
      <c r="A184" s="115">
        <v>34</v>
      </c>
      <c r="B184" s="104" t="s">
        <v>1029</v>
      </c>
      <c r="C184" s="105" t="s">
        <v>1030</v>
      </c>
      <c r="D184" s="106" t="s">
        <v>89</v>
      </c>
      <c r="E184" s="107" t="s">
        <v>900</v>
      </c>
      <c r="F184" s="131" t="s">
        <v>949</v>
      </c>
      <c r="G184" s="109">
        <v>7</v>
      </c>
      <c r="H184" s="110">
        <v>7.5</v>
      </c>
      <c r="I184" s="111">
        <v>7</v>
      </c>
      <c r="J184" s="112">
        <v>8.5</v>
      </c>
      <c r="K184" s="111">
        <v>7</v>
      </c>
      <c r="L184" s="113">
        <v>37</v>
      </c>
      <c r="M184" s="114" t="s">
        <v>548</v>
      </c>
      <c r="N184" s="4">
        <v>1</v>
      </c>
    </row>
    <row r="185" spans="1:14" s="4" customFormat="1" ht="18" customHeight="1">
      <c r="A185" s="115">
        <v>35</v>
      </c>
      <c r="B185" s="104" t="s">
        <v>1031</v>
      </c>
      <c r="C185" s="105" t="s">
        <v>829</v>
      </c>
      <c r="D185" s="106" t="s">
        <v>89</v>
      </c>
      <c r="E185" s="107" t="s">
        <v>1032</v>
      </c>
      <c r="F185" s="131" t="s">
        <v>949</v>
      </c>
      <c r="G185" s="109">
        <v>7.5</v>
      </c>
      <c r="H185" s="110">
        <v>7</v>
      </c>
      <c r="I185" s="111">
        <v>8</v>
      </c>
      <c r="J185" s="112">
        <v>7</v>
      </c>
      <c r="K185" s="111">
        <v>9</v>
      </c>
      <c r="L185" s="113">
        <v>38.5</v>
      </c>
      <c r="M185" s="114" t="s">
        <v>548</v>
      </c>
      <c r="N185" s="4">
        <v>1</v>
      </c>
    </row>
    <row r="186" spans="1:14" s="4" customFormat="1" ht="18" customHeight="1">
      <c r="A186" s="115">
        <v>36</v>
      </c>
      <c r="B186" s="104" t="s">
        <v>1033</v>
      </c>
      <c r="C186" s="105" t="s">
        <v>1034</v>
      </c>
      <c r="D186" s="106" t="s">
        <v>89</v>
      </c>
      <c r="E186" s="107" t="s">
        <v>1035</v>
      </c>
      <c r="F186" s="131" t="s">
        <v>949</v>
      </c>
      <c r="G186" s="109">
        <v>6.5</v>
      </c>
      <c r="H186" s="110">
        <v>6.5</v>
      </c>
      <c r="I186" s="111">
        <v>6</v>
      </c>
      <c r="J186" s="112">
        <v>7</v>
      </c>
      <c r="K186" s="111">
        <v>9</v>
      </c>
      <c r="L186" s="113">
        <v>35</v>
      </c>
      <c r="M186" s="114" t="s">
        <v>548</v>
      </c>
      <c r="N186" s="4">
        <v>1</v>
      </c>
    </row>
    <row r="187" spans="1:14" s="4" customFormat="1" ht="18" customHeight="1">
      <c r="A187" s="115">
        <v>37</v>
      </c>
      <c r="B187" s="104" t="s">
        <v>1036</v>
      </c>
      <c r="C187" s="105" t="s">
        <v>1037</v>
      </c>
      <c r="D187" s="106" t="s">
        <v>699</v>
      </c>
      <c r="E187" s="107" t="s">
        <v>1038</v>
      </c>
      <c r="F187" s="131" t="s">
        <v>949</v>
      </c>
      <c r="G187" s="109">
        <v>7.5</v>
      </c>
      <c r="H187" s="110">
        <v>7</v>
      </c>
      <c r="I187" s="111">
        <v>6</v>
      </c>
      <c r="J187" s="112">
        <v>7</v>
      </c>
      <c r="K187" s="111">
        <v>8.5</v>
      </c>
      <c r="L187" s="113">
        <v>36</v>
      </c>
      <c r="M187" s="114" t="s">
        <v>548</v>
      </c>
      <c r="N187" s="4">
        <v>1</v>
      </c>
    </row>
    <row r="188" spans="1:14" s="4" customFormat="1" ht="18" customHeight="1">
      <c r="A188" s="115">
        <v>38</v>
      </c>
      <c r="B188" s="104" t="s">
        <v>1039</v>
      </c>
      <c r="C188" s="105" t="s">
        <v>590</v>
      </c>
      <c r="D188" s="106" t="s">
        <v>699</v>
      </c>
      <c r="E188" s="107" t="s">
        <v>960</v>
      </c>
      <c r="F188" s="131" t="s">
        <v>949</v>
      </c>
      <c r="G188" s="109">
        <v>8</v>
      </c>
      <c r="H188" s="110">
        <v>7.5</v>
      </c>
      <c r="I188" s="111">
        <v>7</v>
      </c>
      <c r="J188" s="112">
        <v>7</v>
      </c>
      <c r="K188" s="111">
        <v>9</v>
      </c>
      <c r="L188" s="113">
        <v>38.5</v>
      </c>
      <c r="M188" s="114" t="s">
        <v>548</v>
      </c>
      <c r="N188" s="4">
        <v>1</v>
      </c>
    </row>
    <row r="189" spans="1:14" s="4" customFormat="1" ht="18" customHeight="1">
      <c r="A189" s="115"/>
      <c r="B189" s="134"/>
      <c r="C189" s="135"/>
      <c r="D189" s="136"/>
      <c r="E189" s="137"/>
      <c r="F189" s="138"/>
      <c r="G189" s="139"/>
      <c r="H189" s="140"/>
      <c r="I189" s="141"/>
      <c r="J189" s="142"/>
      <c r="K189" s="141"/>
      <c r="L189" s="143"/>
      <c r="M189" s="144"/>
    </row>
    <row r="190" spans="1:14" s="121" customFormat="1">
      <c r="A190" s="41"/>
      <c r="B190" s="41"/>
      <c r="C190" s="42"/>
      <c r="D190" s="43"/>
      <c r="E190" s="41"/>
      <c r="F190" s="41"/>
      <c r="G190" s="44">
        <f>COUNTIF(G151:G189,"&gt;=5")</f>
        <v>38</v>
      </c>
      <c r="H190" s="44">
        <f>COUNTIF(H151:H189,"&gt;=5")</f>
        <v>38</v>
      </c>
      <c r="I190" s="44">
        <f>COUNTIF(I151:I189,"&gt;=5")</f>
        <v>34</v>
      </c>
      <c r="J190" s="44">
        <f>COUNTIF(J151:J189,"&gt;=5")</f>
        <v>37</v>
      </c>
      <c r="K190" s="44">
        <f>COUNTIF(K151:K189,"&gt;=5")</f>
        <v>38</v>
      </c>
      <c r="L190" s="41"/>
      <c r="M190" s="41"/>
      <c r="N190" s="120">
        <v>2</v>
      </c>
    </row>
    <row r="191" spans="1:14" s="121" customFormat="1">
      <c r="A191" s="122" t="s">
        <v>427</v>
      </c>
      <c r="B191" s="122">
        <v>38</v>
      </c>
      <c r="C191" s="123" t="s">
        <v>428</v>
      </c>
      <c r="D191" s="124"/>
      <c r="E191" s="122"/>
      <c r="F191" s="122"/>
      <c r="G191" s="125"/>
      <c r="H191" s="41"/>
      <c r="I191" s="125"/>
      <c r="J191" s="125"/>
      <c r="K191" s="41"/>
      <c r="L191" s="41"/>
      <c r="M191" s="41"/>
      <c r="N191" s="120">
        <v>2</v>
      </c>
    </row>
    <row r="192" spans="1:14" s="121" customFormat="1">
      <c r="A192" s="122" t="s">
        <v>429</v>
      </c>
      <c r="B192" s="122">
        <f>B191-B193</f>
        <v>38</v>
      </c>
      <c r="C192" s="126">
        <f>B192/B191%</f>
        <v>100</v>
      </c>
      <c r="D192" s="127"/>
      <c r="E192" s="128"/>
      <c r="F192" s="128"/>
      <c r="G192" s="122"/>
      <c r="H192" s="129"/>
      <c r="I192" s="122" t="s">
        <v>430</v>
      </c>
      <c r="J192" s="122"/>
      <c r="K192" s="129">
        <f>COUNTIF(M151:M189,"=GIOI")</f>
        <v>0</v>
      </c>
      <c r="L192" s="41"/>
      <c r="M192" s="41"/>
      <c r="N192" s="120">
        <v>2</v>
      </c>
    </row>
    <row r="193" spans="1:14" s="121" customFormat="1">
      <c r="A193" s="122" t="s">
        <v>432</v>
      </c>
      <c r="B193" s="129">
        <f>COUNTIF(M151:M189,"=H")</f>
        <v>0</v>
      </c>
      <c r="C193" s="126">
        <f>B193/B191%</f>
        <v>0</v>
      </c>
      <c r="D193" s="127"/>
      <c r="E193" s="128"/>
      <c r="F193" s="128"/>
      <c r="G193" s="122"/>
      <c r="H193" s="129"/>
      <c r="I193" s="122" t="s">
        <v>433</v>
      </c>
      <c r="J193" s="122"/>
      <c r="K193" s="129">
        <f>COUNTIF(M151:M189,"=Kha")</f>
        <v>17</v>
      </c>
      <c r="L193" s="41"/>
      <c r="M193" s="41"/>
      <c r="N193" s="120">
        <v>2</v>
      </c>
    </row>
    <row r="194" spans="1:14" s="121" customFormat="1">
      <c r="A194" s="51"/>
      <c r="B194" s="52"/>
      <c r="C194" s="53"/>
      <c r="D194" s="54"/>
      <c r="E194" s="54"/>
      <c r="F194" s="54"/>
      <c r="G194" s="51"/>
      <c r="H194" s="52"/>
      <c r="I194" s="51"/>
      <c r="J194" s="51"/>
      <c r="K194" s="52"/>
      <c r="L194" s="56"/>
      <c r="M194" s="56"/>
      <c r="N194" s="120"/>
    </row>
    <row r="195" spans="1:14" s="121" customFormat="1">
      <c r="A195" s="51"/>
      <c r="B195" s="52"/>
      <c r="C195" s="53"/>
      <c r="D195" s="54"/>
      <c r="E195" s="54"/>
      <c r="F195" s="54"/>
      <c r="G195" s="51"/>
      <c r="H195" s="52"/>
      <c r="I195" s="51"/>
      <c r="J195" s="51"/>
      <c r="K195" s="52"/>
      <c r="L195" s="56"/>
      <c r="M195" s="56"/>
      <c r="N195" s="120"/>
    </row>
    <row r="196" spans="1:14">
      <c r="A196" s="95" t="s">
        <v>0</v>
      </c>
      <c r="B196" s="46"/>
      <c r="C196" s="46"/>
      <c r="D196" s="183" t="s">
        <v>1</v>
      </c>
      <c r="E196" s="183"/>
      <c r="F196" s="183"/>
      <c r="G196" s="183"/>
      <c r="H196" s="183"/>
      <c r="I196" s="183"/>
      <c r="J196" s="183"/>
      <c r="K196" s="183"/>
      <c r="L196" s="183"/>
      <c r="M196" s="183"/>
      <c r="N196" s="4">
        <v>1</v>
      </c>
    </row>
    <row r="197" spans="1:14">
      <c r="A197" s="95"/>
      <c r="B197" s="46"/>
      <c r="C197" s="4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4">
        <v>1</v>
      </c>
    </row>
    <row r="198" spans="1:14">
      <c r="A198" s="97" t="s">
        <v>3</v>
      </c>
      <c r="B198" s="33" t="s">
        <v>4</v>
      </c>
      <c r="C198" s="34" t="s">
        <v>99</v>
      </c>
      <c r="D198" s="35"/>
      <c r="E198" s="36" t="s">
        <v>100</v>
      </c>
      <c r="F198" s="36" t="s">
        <v>101</v>
      </c>
      <c r="G198" s="98" t="s">
        <v>8</v>
      </c>
      <c r="H198" s="99" t="s">
        <v>9</v>
      </c>
      <c r="I198" s="100" t="s">
        <v>10</v>
      </c>
      <c r="J198" s="101" t="s">
        <v>54</v>
      </c>
      <c r="K198" s="102" t="s">
        <v>542</v>
      </c>
      <c r="L198" s="36" t="s">
        <v>383</v>
      </c>
      <c r="M198" s="36" t="s">
        <v>543</v>
      </c>
      <c r="N198" s="4">
        <v>1</v>
      </c>
    </row>
    <row r="199" spans="1:14" s="4" customFormat="1">
      <c r="A199" s="145">
        <v>1</v>
      </c>
      <c r="B199" s="104" t="s">
        <v>1040</v>
      </c>
      <c r="C199" s="105" t="s">
        <v>1041</v>
      </c>
      <c r="D199" s="106" t="s">
        <v>10</v>
      </c>
      <c r="E199" s="107" t="s">
        <v>546</v>
      </c>
      <c r="F199" s="130" t="s">
        <v>1042</v>
      </c>
      <c r="G199" s="109">
        <v>8</v>
      </c>
      <c r="H199" s="110">
        <v>6</v>
      </c>
      <c r="I199" s="111">
        <v>9.5</v>
      </c>
      <c r="J199" s="112">
        <v>7.5</v>
      </c>
      <c r="K199" s="111">
        <v>7.5</v>
      </c>
      <c r="L199" s="113">
        <v>38.5</v>
      </c>
      <c r="M199" s="114" t="s">
        <v>548</v>
      </c>
      <c r="N199" s="4">
        <v>1</v>
      </c>
    </row>
    <row r="200" spans="1:14" s="4" customFormat="1">
      <c r="A200" s="146">
        <v>2</v>
      </c>
      <c r="B200" s="104" t="s">
        <v>1043</v>
      </c>
      <c r="C200" s="105" t="s">
        <v>895</v>
      </c>
      <c r="D200" s="106" t="s">
        <v>1044</v>
      </c>
      <c r="E200" s="107" t="s">
        <v>1045</v>
      </c>
      <c r="F200" s="108" t="s">
        <v>1042</v>
      </c>
      <c r="G200" s="109">
        <v>9</v>
      </c>
      <c r="H200" s="110">
        <v>7.5</v>
      </c>
      <c r="I200" s="111">
        <v>9</v>
      </c>
      <c r="J200" s="112">
        <v>9</v>
      </c>
      <c r="K200" s="147">
        <v>9.5</v>
      </c>
      <c r="L200" s="113">
        <v>44</v>
      </c>
      <c r="M200" s="114" t="s">
        <v>552</v>
      </c>
      <c r="N200" s="4">
        <v>1</v>
      </c>
    </row>
    <row r="201" spans="1:14" s="4" customFormat="1">
      <c r="A201" s="146">
        <v>3</v>
      </c>
      <c r="B201" s="104" t="s">
        <v>1046</v>
      </c>
      <c r="C201" s="105" t="s">
        <v>1047</v>
      </c>
      <c r="D201" s="106" t="s">
        <v>32</v>
      </c>
      <c r="E201" s="107" t="s">
        <v>1048</v>
      </c>
      <c r="F201" s="130" t="s">
        <v>1042</v>
      </c>
      <c r="G201" s="109">
        <v>6</v>
      </c>
      <c r="H201" s="110">
        <v>7</v>
      </c>
      <c r="I201" s="111">
        <v>9</v>
      </c>
      <c r="J201" s="112">
        <v>9</v>
      </c>
      <c r="K201" s="111">
        <v>10</v>
      </c>
      <c r="L201" s="113">
        <v>41</v>
      </c>
      <c r="M201" s="114" t="s">
        <v>548</v>
      </c>
      <c r="N201" s="4">
        <v>1</v>
      </c>
    </row>
    <row r="202" spans="1:14" s="4" customFormat="1">
      <c r="A202" s="146">
        <v>4</v>
      </c>
      <c r="B202" s="104" t="s">
        <v>1049</v>
      </c>
      <c r="C202" s="105" t="s">
        <v>621</v>
      </c>
      <c r="D202" s="106" t="s">
        <v>32</v>
      </c>
      <c r="E202" s="107" t="s">
        <v>1050</v>
      </c>
      <c r="F202" s="130" t="s">
        <v>1042</v>
      </c>
      <c r="G202" s="109">
        <v>9</v>
      </c>
      <c r="H202" s="110">
        <v>6.5</v>
      </c>
      <c r="I202" s="111">
        <v>7.5</v>
      </c>
      <c r="J202" s="112">
        <v>7.5</v>
      </c>
      <c r="K202" s="111">
        <v>9</v>
      </c>
      <c r="L202" s="113">
        <v>39.5</v>
      </c>
      <c r="M202" s="114" t="s">
        <v>548</v>
      </c>
      <c r="N202" s="4">
        <v>1</v>
      </c>
    </row>
    <row r="203" spans="1:14" s="4" customFormat="1">
      <c r="A203" s="146">
        <v>5</v>
      </c>
      <c r="B203" s="104" t="s">
        <v>1051</v>
      </c>
      <c r="C203" s="105" t="s">
        <v>590</v>
      </c>
      <c r="D203" s="106" t="s">
        <v>392</v>
      </c>
      <c r="E203" s="107" t="s">
        <v>1052</v>
      </c>
      <c r="F203" s="130" t="s">
        <v>1042</v>
      </c>
      <c r="G203" s="109">
        <v>6.5</v>
      </c>
      <c r="H203" s="110">
        <v>6</v>
      </c>
      <c r="I203" s="111">
        <v>6</v>
      </c>
      <c r="J203" s="112">
        <v>9</v>
      </c>
      <c r="K203" s="111">
        <v>7</v>
      </c>
      <c r="L203" s="113">
        <v>34.5</v>
      </c>
      <c r="M203" s="114" t="s">
        <v>548</v>
      </c>
      <c r="N203" s="4">
        <v>1</v>
      </c>
    </row>
    <row r="204" spans="1:14" s="4" customFormat="1">
      <c r="A204" s="146">
        <v>6</v>
      </c>
      <c r="B204" s="104" t="s">
        <v>1053</v>
      </c>
      <c r="C204" s="105" t="s">
        <v>1054</v>
      </c>
      <c r="D204" s="106" t="s">
        <v>392</v>
      </c>
      <c r="E204" s="107" t="s">
        <v>978</v>
      </c>
      <c r="F204" s="130" t="s">
        <v>1042</v>
      </c>
      <c r="G204" s="109">
        <v>7</v>
      </c>
      <c r="H204" s="110">
        <v>7.5</v>
      </c>
      <c r="I204" s="111">
        <v>9.5</v>
      </c>
      <c r="J204" s="112">
        <v>9</v>
      </c>
      <c r="K204" s="111">
        <v>8</v>
      </c>
      <c r="L204" s="113">
        <v>41</v>
      </c>
      <c r="M204" s="114" t="s">
        <v>552</v>
      </c>
      <c r="N204" s="4">
        <v>1</v>
      </c>
    </row>
    <row r="205" spans="1:14" s="4" customFormat="1">
      <c r="A205" s="146">
        <v>7</v>
      </c>
      <c r="B205" s="104" t="s">
        <v>1055</v>
      </c>
      <c r="C205" s="105" t="s">
        <v>691</v>
      </c>
      <c r="D205" s="106" t="s">
        <v>571</v>
      </c>
      <c r="E205" s="107" t="s">
        <v>1056</v>
      </c>
      <c r="F205" s="130" t="s">
        <v>1042</v>
      </c>
      <c r="G205" s="109">
        <v>6</v>
      </c>
      <c r="H205" s="110">
        <v>4</v>
      </c>
      <c r="I205" s="111">
        <v>6</v>
      </c>
      <c r="J205" s="112">
        <v>9</v>
      </c>
      <c r="K205" s="111">
        <v>9</v>
      </c>
      <c r="L205" s="113">
        <v>34</v>
      </c>
      <c r="M205" s="114" t="s">
        <v>557</v>
      </c>
      <c r="N205" s="4">
        <v>1</v>
      </c>
    </row>
    <row r="206" spans="1:14" s="4" customFormat="1">
      <c r="A206" s="146">
        <v>8</v>
      </c>
      <c r="B206" s="104" t="s">
        <v>1057</v>
      </c>
      <c r="C206" s="105" t="s">
        <v>662</v>
      </c>
      <c r="D206" s="106" t="s">
        <v>722</v>
      </c>
      <c r="E206" s="107" t="s">
        <v>660</v>
      </c>
      <c r="F206" s="130" t="s">
        <v>1042</v>
      </c>
      <c r="G206" s="109">
        <v>7.5</v>
      </c>
      <c r="H206" s="110">
        <v>7</v>
      </c>
      <c r="I206" s="111">
        <v>5.5</v>
      </c>
      <c r="J206" s="112">
        <v>5</v>
      </c>
      <c r="K206" s="111">
        <v>9</v>
      </c>
      <c r="L206" s="113">
        <v>34</v>
      </c>
      <c r="M206" s="114" t="s">
        <v>557</v>
      </c>
      <c r="N206" s="4">
        <v>1</v>
      </c>
    </row>
    <row r="207" spans="1:14" s="4" customFormat="1">
      <c r="A207" s="146">
        <v>9</v>
      </c>
      <c r="B207" s="104" t="s">
        <v>1058</v>
      </c>
      <c r="C207" s="105" t="s">
        <v>590</v>
      </c>
      <c r="D207" s="106" t="s">
        <v>1059</v>
      </c>
      <c r="E207" s="107" t="s">
        <v>1052</v>
      </c>
      <c r="F207" s="130" t="s">
        <v>1042</v>
      </c>
      <c r="G207" s="109">
        <v>8</v>
      </c>
      <c r="H207" s="110">
        <v>7</v>
      </c>
      <c r="I207" s="111">
        <v>7.5</v>
      </c>
      <c r="J207" s="112">
        <v>5</v>
      </c>
      <c r="K207" s="111">
        <v>8</v>
      </c>
      <c r="L207" s="113">
        <v>35.5</v>
      </c>
      <c r="M207" s="114" t="s">
        <v>557</v>
      </c>
      <c r="N207" s="4">
        <v>1</v>
      </c>
    </row>
    <row r="208" spans="1:14" s="4" customFormat="1">
      <c r="A208" s="146">
        <v>10</v>
      </c>
      <c r="B208" s="104" t="s">
        <v>1060</v>
      </c>
      <c r="C208" s="105" t="s">
        <v>943</v>
      </c>
      <c r="D208" s="106" t="s">
        <v>1061</v>
      </c>
      <c r="E208" s="107" t="s">
        <v>1062</v>
      </c>
      <c r="F208" s="130" t="s">
        <v>1042</v>
      </c>
      <c r="G208" s="109">
        <v>9</v>
      </c>
      <c r="H208" s="110">
        <v>5</v>
      </c>
      <c r="I208" s="111">
        <v>7.5</v>
      </c>
      <c r="J208" s="112">
        <v>8</v>
      </c>
      <c r="K208" s="111">
        <v>9</v>
      </c>
      <c r="L208" s="113">
        <v>38.5</v>
      </c>
      <c r="M208" s="114" t="s">
        <v>557</v>
      </c>
      <c r="N208" s="4">
        <v>1</v>
      </c>
    </row>
    <row r="209" spans="1:14" s="4" customFormat="1">
      <c r="A209" s="146">
        <v>11</v>
      </c>
      <c r="B209" s="104" t="s">
        <v>1063</v>
      </c>
      <c r="C209" s="105" t="s">
        <v>1064</v>
      </c>
      <c r="D209" s="106" t="s">
        <v>1065</v>
      </c>
      <c r="E209" s="107" t="s">
        <v>1066</v>
      </c>
      <c r="F209" s="130" t="s">
        <v>1042</v>
      </c>
      <c r="G209" s="109">
        <v>9</v>
      </c>
      <c r="H209" s="110">
        <v>7</v>
      </c>
      <c r="I209" s="111">
        <v>5.5</v>
      </c>
      <c r="J209" s="112">
        <v>8</v>
      </c>
      <c r="K209" s="111">
        <v>9.5</v>
      </c>
      <c r="L209" s="113">
        <v>39</v>
      </c>
      <c r="M209" s="114" t="s">
        <v>557</v>
      </c>
      <c r="N209" s="4">
        <v>1</v>
      </c>
    </row>
    <row r="210" spans="1:14" s="4" customFormat="1">
      <c r="A210" s="146">
        <v>12</v>
      </c>
      <c r="B210" s="104" t="s">
        <v>1067</v>
      </c>
      <c r="C210" s="105" t="s">
        <v>570</v>
      </c>
      <c r="D210" s="106" t="s">
        <v>737</v>
      </c>
      <c r="E210" s="107" t="s">
        <v>1068</v>
      </c>
      <c r="F210" s="130" t="s">
        <v>1042</v>
      </c>
      <c r="G210" s="109">
        <v>6.5</v>
      </c>
      <c r="H210" s="110">
        <v>4</v>
      </c>
      <c r="I210" s="111">
        <v>7.5</v>
      </c>
      <c r="J210" s="112">
        <v>9</v>
      </c>
      <c r="K210" s="111">
        <v>8.5</v>
      </c>
      <c r="L210" s="113">
        <v>35.5</v>
      </c>
      <c r="M210" s="114" t="s">
        <v>557</v>
      </c>
      <c r="N210" s="4">
        <v>1</v>
      </c>
    </row>
    <row r="211" spans="1:14" s="4" customFormat="1">
      <c r="A211" s="146">
        <v>13</v>
      </c>
      <c r="B211" s="104" t="s">
        <v>1069</v>
      </c>
      <c r="C211" s="105" t="s">
        <v>637</v>
      </c>
      <c r="D211" s="106" t="s">
        <v>602</v>
      </c>
      <c r="E211" s="107" t="s">
        <v>1070</v>
      </c>
      <c r="F211" s="130" t="s">
        <v>1042</v>
      </c>
      <c r="G211" s="109">
        <v>4</v>
      </c>
      <c r="H211" s="110">
        <v>4</v>
      </c>
      <c r="I211" s="111">
        <v>5</v>
      </c>
      <c r="J211" s="112">
        <v>7.5</v>
      </c>
      <c r="K211" s="111">
        <v>5</v>
      </c>
      <c r="L211" s="113">
        <v>25.5</v>
      </c>
      <c r="M211" s="114" t="s">
        <v>557</v>
      </c>
      <c r="N211" s="4">
        <v>1</v>
      </c>
    </row>
    <row r="212" spans="1:14" s="4" customFormat="1">
      <c r="A212" s="146">
        <v>14</v>
      </c>
      <c r="B212" s="104" t="s">
        <v>1071</v>
      </c>
      <c r="C212" s="105" t="s">
        <v>1072</v>
      </c>
      <c r="D212" s="106" t="s">
        <v>125</v>
      </c>
      <c r="E212" s="107" t="s">
        <v>1073</v>
      </c>
      <c r="F212" s="130" t="s">
        <v>1042</v>
      </c>
      <c r="G212" s="109">
        <v>8.5</v>
      </c>
      <c r="H212" s="110">
        <v>6.5</v>
      </c>
      <c r="I212" s="111">
        <v>4.5</v>
      </c>
      <c r="J212" s="112">
        <v>9</v>
      </c>
      <c r="K212" s="111">
        <v>8</v>
      </c>
      <c r="L212" s="113">
        <v>36.5</v>
      </c>
      <c r="M212" s="114" t="s">
        <v>557</v>
      </c>
      <c r="N212" s="4">
        <v>1</v>
      </c>
    </row>
    <row r="213" spans="1:14" s="4" customFormat="1">
      <c r="A213" s="146">
        <v>15</v>
      </c>
      <c r="B213" s="104" t="s">
        <v>1074</v>
      </c>
      <c r="C213" s="105" t="s">
        <v>662</v>
      </c>
      <c r="D213" s="106" t="s">
        <v>609</v>
      </c>
      <c r="E213" s="107" t="s">
        <v>755</v>
      </c>
      <c r="F213" s="132" t="s">
        <v>1042</v>
      </c>
      <c r="G213" s="109">
        <v>8.5</v>
      </c>
      <c r="H213" s="110">
        <v>6</v>
      </c>
      <c r="I213" s="111">
        <v>6.5</v>
      </c>
      <c r="J213" s="112">
        <v>8.5</v>
      </c>
      <c r="K213" s="111">
        <v>8</v>
      </c>
      <c r="L213" s="113">
        <v>37.5</v>
      </c>
      <c r="M213" s="114" t="s">
        <v>548</v>
      </c>
      <c r="N213" s="4">
        <v>1</v>
      </c>
    </row>
    <row r="214" spans="1:14" s="4" customFormat="1">
      <c r="A214" s="146">
        <v>16</v>
      </c>
      <c r="B214" s="104" t="s">
        <v>1075</v>
      </c>
      <c r="C214" s="105" t="s">
        <v>1030</v>
      </c>
      <c r="D214" s="106" t="s">
        <v>609</v>
      </c>
      <c r="E214" s="107" t="s">
        <v>1076</v>
      </c>
      <c r="F214" s="130" t="s">
        <v>1042</v>
      </c>
      <c r="G214" s="109">
        <v>6.5</v>
      </c>
      <c r="H214" s="110">
        <v>7</v>
      </c>
      <c r="I214" s="111">
        <v>5.5</v>
      </c>
      <c r="J214" s="112">
        <v>6</v>
      </c>
      <c r="K214" s="111">
        <v>8.5</v>
      </c>
      <c r="L214" s="113">
        <v>33.5</v>
      </c>
      <c r="M214" s="114" t="s">
        <v>557</v>
      </c>
      <c r="N214" s="4">
        <v>1</v>
      </c>
    </row>
    <row r="215" spans="1:14" s="4" customFormat="1">
      <c r="A215" s="146">
        <v>17</v>
      </c>
      <c r="B215" s="104" t="s">
        <v>1077</v>
      </c>
      <c r="C215" s="105" t="s">
        <v>804</v>
      </c>
      <c r="D215" s="106" t="s">
        <v>47</v>
      </c>
      <c r="E215" s="107" t="s">
        <v>1078</v>
      </c>
      <c r="F215" s="130" t="s">
        <v>1042</v>
      </c>
      <c r="G215" s="109">
        <v>6</v>
      </c>
      <c r="H215" s="110">
        <v>3</v>
      </c>
      <c r="I215" s="111">
        <v>6</v>
      </c>
      <c r="J215" s="112">
        <v>3.5</v>
      </c>
      <c r="K215" s="111">
        <v>1.5</v>
      </c>
      <c r="L215" s="113">
        <v>20</v>
      </c>
      <c r="M215" s="114" t="s">
        <v>432</v>
      </c>
      <c r="N215" s="4">
        <v>1</v>
      </c>
    </row>
    <row r="216" spans="1:14" s="4" customFormat="1">
      <c r="A216" s="146">
        <v>18</v>
      </c>
      <c r="B216" s="104" t="s">
        <v>1079</v>
      </c>
      <c r="C216" s="105" t="s">
        <v>590</v>
      </c>
      <c r="D216" s="106" t="s">
        <v>1080</v>
      </c>
      <c r="E216" s="107" t="s">
        <v>1081</v>
      </c>
      <c r="F216" s="130" t="s">
        <v>1042</v>
      </c>
      <c r="G216" s="109">
        <v>5</v>
      </c>
      <c r="H216" s="148">
        <v>5.5</v>
      </c>
      <c r="I216" s="133">
        <v>6.5</v>
      </c>
      <c r="J216" s="149">
        <v>3.5</v>
      </c>
      <c r="K216" s="111">
        <v>2.5</v>
      </c>
      <c r="L216" s="113">
        <v>23</v>
      </c>
      <c r="M216" s="114" t="s">
        <v>432</v>
      </c>
      <c r="N216" s="4">
        <v>1</v>
      </c>
    </row>
    <row r="217" spans="1:14" s="4" customFormat="1">
      <c r="A217" s="146">
        <v>19</v>
      </c>
      <c r="B217" s="104" t="s">
        <v>1082</v>
      </c>
      <c r="C217" s="105" t="s">
        <v>1083</v>
      </c>
      <c r="D217" s="106" t="s">
        <v>1080</v>
      </c>
      <c r="E217" s="107" t="s">
        <v>616</v>
      </c>
      <c r="F217" s="130" t="s">
        <v>1042</v>
      </c>
      <c r="G217" s="109">
        <v>7</v>
      </c>
      <c r="H217" s="110">
        <v>6</v>
      </c>
      <c r="I217" s="111">
        <v>5</v>
      </c>
      <c r="J217" s="112">
        <v>2</v>
      </c>
      <c r="K217" s="111">
        <v>5</v>
      </c>
      <c r="L217" s="113">
        <v>25</v>
      </c>
      <c r="M217" s="114" t="s">
        <v>557</v>
      </c>
      <c r="N217" s="4">
        <v>1</v>
      </c>
    </row>
    <row r="218" spans="1:14" s="4" customFormat="1">
      <c r="A218" s="146">
        <v>20</v>
      </c>
      <c r="B218" s="104" t="s">
        <v>1084</v>
      </c>
      <c r="C218" s="105" t="s">
        <v>788</v>
      </c>
      <c r="D218" s="106" t="s">
        <v>1085</v>
      </c>
      <c r="E218" s="107" t="s">
        <v>1086</v>
      </c>
      <c r="F218" s="130" t="s">
        <v>1042</v>
      </c>
      <c r="G218" s="109">
        <v>6.5</v>
      </c>
      <c r="H218" s="110">
        <v>5</v>
      </c>
      <c r="I218" s="111">
        <v>6</v>
      </c>
      <c r="J218" s="112">
        <v>3</v>
      </c>
      <c r="K218" s="111">
        <v>5</v>
      </c>
      <c r="L218" s="113">
        <v>25.5</v>
      </c>
      <c r="M218" s="114" t="s">
        <v>557</v>
      </c>
      <c r="N218" s="4">
        <v>1</v>
      </c>
    </row>
    <row r="219" spans="1:14" s="4" customFormat="1">
      <c r="A219" s="146">
        <v>21</v>
      </c>
      <c r="B219" s="104" t="s">
        <v>1087</v>
      </c>
      <c r="C219" s="105" t="s">
        <v>973</v>
      </c>
      <c r="D219" s="106" t="s">
        <v>1085</v>
      </c>
      <c r="E219" s="107" t="s">
        <v>584</v>
      </c>
      <c r="F219" s="130" t="s">
        <v>1042</v>
      </c>
      <c r="G219" s="109">
        <v>8</v>
      </c>
      <c r="H219" s="110">
        <v>4</v>
      </c>
      <c r="I219" s="111">
        <v>5.5</v>
      </c>
      <c r="J219" s="112">
        <v>5</v>
      </c>
      <c r="K219" s="111">
        <v>6</v>
      </c>
      <c r="L219" s="113">
        <v>28.5</v>
      </c>
      <c r="M219" s="114" t="s">
        <v>557</v>
      </c>
      <c r="N219" s="4">
        <v>1</v>
      </c>
    </row>
    <row r="220" spans="1:14" s="4" customFormat="1">
      <c r="A220" s="146">
        <v>22</v>
      </c>
      <c r="B220" s="104" t="s">
        <v>1088</v>
      </c>
      <c r="C220" s="105" t="s">
        <v>691</v>
      </c>
      <c r="D220" s="106" t="s">
        <v>625</v>
      </c>
      <c r="E220" s="107" t="s">
        <v>884</v>
      </c>
      <c r="F220" s="130" t="s">
        <v>1042</v>
      </c>
      <c r="G220" s="109">
        <v>6</v>
      </c>
      <c r="H220" s="110">
        <v>5</v>
      </c>
      <c r="I220" s="111">
        <v>6.5</v>
      </c>
      <c r="J220" s="112">
        <v>8</v>
      </c>
      <c r="K220" s="111">
        <v>5</v>
      </c>
      <c r="L220" s="113">
        <v>30.5</v>
      </c>
      <c r="M220" s="114" t="s">
        <v>557</v>
      </c>
      <c r="N220" s="4">
        <v>1</v>
      </c>
    </row>
    <row r="221" spans="1:14" s="4" customFormat="1">
      <c r="A221" s="146">
        <v>23</v>
      </c>
      <c r="B221" s="104" t="s">
        <v>1089</v>
      </c>
      <c r="C221" s="105" t="s">
        <v>1090</v>
      </c>
      <c r="D221" s="106" t="s">
        <v>1091</v>
      </c>
      <c r="E221" s="107" t="s">
        <v>1092</v>
      </c>
      <c r="F221" s="130" t="s">
        <v>1042</v>
      </c>
      <c r="G221" s="109">
        <v>7.5</v>
      </c>
      <c r="H221" s="110">
        <v>5.5</v>
      </c>
      <c r="I221" s="111">
        <v>6</v>
      </c>
      <c r="J221" s="112">
        <v>6</v>
      </c>
      <c r="K221" s="111">
        <v>5.5</v>
      </c>
      <c r="L221" s="113">
        <v>30.5</v>
      </c>
      <c r="M221" s="114" t="s">
        <v>557</v>
      </c>
      <c r="N221" s="4">
        <v>1</v>
      </c>
    </row>
    <row r="222" spans="1:14" s="4" customFormat="1">
      <c r="A222" s="146">
        <v>24</v>
      </c>
      <c r="B222" s="104" t="s">
        <v>1093</v>
      </c>
      <c r="C222" s="105" t="s">
        <v>821</v>
      </c>
      <c r="D222" s="106" t="s">
        <v>320</v>
      </c>
      <c r="E222" s="107" t="s">
        <v>1094</v>
      </c>
      <c r="F222" s="130" t="s">
        <v>1042</v>
      </c>
      <c r="G222" s="109">
        <v>6</v>
      </c>
      <c r="H222" s="110">
        <v>6</v>
      </c>
      <c r="I222" s="111">
        <v>5.5</v>
      </c>
      <c r="J222" s="112">
        <v>9</v>
      </c>
      <c r="K222" s="111">
        <v>8</v>
      </c>
      <c r="L222" s="113">
        <v>34.5</v>
      </c>
      <c r="M222" s="114" t="s">
        <v>557</v>
      </c>
      <c r="N222" s="4">
        <v>1</v>
      </c>
    </row>
    <row r="223" spans="1:14" s="4" customFormat="1">
      <c r="A223" s="146">
        <v>25</v>
      </c>
      <c r="B223" s="104" t="s">
        <v>1095</v>
      </c>
      <c r="C223" s="105" t="s">
        <v>895</v>
      </c>
      <c r="D223" s="106" t="s">
        <v>320</v>
      </c>
      <c r="E223" s="107" t="s">
        <v>1096</v>
      </c>
      <c r="F223" s="130" t="s">
        <v>1042</v>
      </c>
      <c r="G223" s="109">
        <v>6</v>
      </c>
      <c r="H223" s="110">
        <v>8</v>
      </c>
      <c r="I223" s="111">
        <v>8.5</v>
      </c>
      <c r="J223" s="112">
        <v>8.5</v>
      </c>
      <c r="K223" s="111">
        <v>9</v>
      </c>
      <c r="L223" s="113">
        <v>40</v>
      </c>
      <c r="M223" s="114" t="s">
        <v>548</v>
      </c>
      <c r="N223" s="4">
        <v>1</v>
      </c>
    </row>
    <row r="224" spans="1:14" s="4" customFormat="1">
      <c r="A224" s="146">
        <v>26</v>
      </c>
      <c r="B224" s="104" t="s">
        <v>1097</v>
      </c>
      <c r="C224" s="105" t="s">
        <v>1098</v>
      </c>
      <c r="D224" s="106" t="s">
        <v>148</v>
      </c>
      <c r="E224" s="107" t="s">
        <v>921</v>
      </c>
      <c r="F224" s="130" t="s">
        <v>1042</v>
      </c>
      <c r="G224" s="109">
        <v>8.5</v>
      </c>
      <c r="H224" s="110">
        <v>8</v>
      </c>
      <c r="I224" s="111">
        <v>5.5</v>
      </c>
      <c r="J224" s="112">
        <v>7</v>
      </c>
      <c r="K224" s="111">
        <v>9</v>
      </c>
      <c r="L224" s="113">
        <v>38</v>
      </c>
      <c r="M224" s="114" t="s">
        <v>557</v>
      </c>
      <c r="N224" s="4">
        <v>1</v>
      </c>
    </row>
    <row r="225" spans="1:14" s="4" customFormat="1">
      <c r="A225" s="146">
        <v>27</v>
      </c>
      <c r="B225" s="104" t="s">
        <v>1099</v>
      </c>
      <c r="C225" s="105" t="s">
        <v>1100</v>
      </c>
      <c r="D225" s="106" t="s">
        <v>891</v>
      </c>
      <c r="E225" s="107" t="s">
        <v>1101</v>
      </c>
      <c r="F225" s="130" t="s">
        <v>1042</v>
      </c>
      <c r="G225" s="109">
        <v>7.5</v>
      </c>
      <c r="H225" s="110">
        <v>7</v>
      </c>
      <c r="I225" s="111">
        <v>6</v>
      </c>
      <c r="J225" s="112">
        <v>9</v>
      </c>
      <c r="K225" s="111">
        <v>8</v>
      </c>
      <c r="L225" s="113">
        <v>37.5</v>
      </c>
      <c r="M225" s="114" t="s">
        <v>548</v>
      </c>
      <c r="N225" s="4">
        <v>1</v>
      </c>
    </row>
    <row r="226" spans="1:14" s="4" customFormat="1">
      <c r="A226" s="146">
        <v>28</v>
      </c>
      <c r="B226" s="104" t="s">
        <v>1102</v>
      </c>
      <c r="C226" s="105" t="s">
        <v>570</v>
      </c>
      <c r="D226" s="106" t="s">
        <v>1103</v>
      </c>
      <c r="E226" s="107" t="s">
        <v>1104</v>
      </c>
      <c r="F226" s="130" t="s">
        <v>1042</v>
      </c>
      <c r="G226" s="109">
        <v>8</v>
      </c>
      <c r="H226" s="110">
        <v>5.5</v>
      </c>
      <c r="I226" s="111">
        <v>6.5</v>
      </c>
      <c r="J226" s="112">
        <v>9</v>
      </c>
      <c r="K226" s="111">
        <v>10</v>
      </c>
      <c r="L226" s="113">
        <v>39</v>
      </c>
      <c r="M226" s="114" t="s">
        <v>557</v>
      </c>
      <c r="N226" s="4">
        <v>1</v>
      </c>
    </row>
    <row r="227" spans="1:14" s="4" customFormat="1">
      <c r="A227" s="146">
        <v>29</v>
      </c>
      <c r="B227" s="104" t="s">
        <v>1105</v>
      </c>
      <c r="C227" s="105" t="s">
        <v>784</v>
      </c>
      <c r="D227" s="106" t="s">
        <v>1106</v>
      </c>
      <c r="E227" s="107" t="s">
        <v>1107</v>
      </c>
      <c r="F227" s="130" t="s">
        <v>1042</v>
      </c>
      <c r="G227" s="109">
        <v>7</v>
      </c>
      <c r="H227" s="110">
        <v>6.5</v>
      </c>
      <c r="I227" s="111">
        <v>7.5</v>
      </c>
      <c r="J227" s="112">
        <v>8.5</v>
      </c>
      <c r="K227" s="111">
        <v>9.5</v>
      </c>
      <c r="L227" s="113">
        <v>39</v>
      </c>
      <c r="M227" s="114" t="s">
        <v>548</v>
      </c>
      <c r="N227" s="4">
        <v>1</v>
      </c>
    </row>
    <row r="228" spans="1:14" s="4" customFormat="1">
      <c r="A228" s="146">
        <v>30</v>
      </c>
      <c r="B228" s="104" t="s">
        <v>1108</v>
      </c>
      <c r="C228" s="105" t="s">
        <v>1109</v>
      </c>
      <c r="D228" s="106" t="s">
        <v>645</v>
      </c>
      <c r="E228" s="107" t="s">
        <v>1110</v>
      </c>
      <c r="F228" s="130" t="s">
        <v>1042</v>
      </c>
      <c r="G228" s="109">
        <v>9</v>
      </c>
      <c r="H228" s="110">
        <v>6</v>
      </c>
      <c r="I228" s="111">
        <v>6</v>
      </c>
      <c r="J228" s="112">
        <v>9</v>
      </c>
      <c r="K228" s="111">
        <v>9.5</v>
      </c>
      <c r="L228" s="113">
        <v>39.5</v>
      </c>
      <c r="M228" s="114" t="s">
        <v>548</v>
      </c>
      <c r="N228" s="4">
        <v>1</v>
      </c>
    </row>
    <row r="229" spans="1:14" s="4" customFormat="1">
      <c r="A229" s="146">
        <v>31</v>
      </c>
      <c r="B229" s="104" t="s">
        <v>1111</v>
      </c>
      <c r="C229" s="105" t="s">
        <v>1112</v>
      </c>
      <c r="D229" s="106" t="s">
        <v>1113</v>
      </c>
      <c r="E229" s="107" t="s">
        <v>745</v>
      </c>
      <c r="F229" s="130" t="s">
        <v>1042</v>
      </c>
      <c r="G229" s="109">
        <v>8</v>
      </c>
      <c r="H229" s="110">
        <v>5.5</v>
      </c>
      <c r="I229" s="111">
        <v>5</v>
      </c>
      <c r="J229" s="112">
        <v>9</v>
      </c>
      <c r="K229" s="111">
        <v>9.5</v>
      </c>
      <c r="L229" s="113">
        <v>37</v>
      </c>
      <c r="M229" s="114" t="s">
        <v>557</v>
      </c>
      <c r="N229" s="4">
        <v>1</v>
      </c>
    </row>
    <row r="230" spans="1:14" s="4" customFormat="1">
      <c r="A230" s="146">
        <v>32</v>
      </c>
      <c r="B230" s="104" t="s">
        <v>1114</v>
      </c>
      <c r="C230" s="105" t="s">
        <v>628</v>
      </c>
      <c r="D230" s="106" t="s">
        <v>1115</v>
      </c>
      <c r="E230" s="107" t="s">
        <v>823</v>
      </c>
      <c r="F230" s="130" t="s">
        <v>1042</v>
      </c>
      <c r="G230" s="109">
        <v>8</v>
      </c>
      <c r="H230" s="110">
        <v>6</v>
      </c>
      <c r="I230" s="111">
        <v>5</v>
      </c>
      <c r="J230" s="112">
        <v>8</v>
      </c>
      <c r="K230" s="111">
        <v>7.5</v>
      </c>
      <c r="L230" s="113">
        <v>34.5</v>
      </c>
      <c r="M230" s="114" t="s">
        <v>557</v>
      </c>
      <c r="N230" s="4">
        <v>1</v>
      </c>
    </row>
    <row r="231" spans="1:14" s="4" customFormat="1">
      <c r="A231" s="146">
        <v>33</v>
      </c>
      <c r="B231" s="104" t="s">
        <v>1116</v>
      </c>
      <c r="C231" s="105" t="s">
        <v>788</v>
      </c>
      <c r="D231" s="106" t="s">
        <v>797</v>
      </c>
      <c r="E231" s="107" t="s">
        <v>738</v>
      </c>
      <c r="F231" s="130" t="s">
        <v>1042</v>
      </c>
      <c r="G231" s="109">
        <v>4</v>
      </c>
      <c r="H231" s="110">
        <v>5</v>
      </c>
      <c r="I231" s="111">
        <v>3.5</v>
      </c>
      <c r="J231" s="112">
        <v>4</v>
      </c>
      <c r="K231" s="111">
        <v>3.5</v>
      </c>
      <c r="L231" s="113">
        <v>20</v>
      </c>
      <c r="M231" s="114" t="s">
        <v>432</v>
      </c>
      <c r="N231" s="4">
        <v>1</v>
      </c>
    </row>
    <row r="232" spans="1:14" s="4" customFormat="1">
      <c r="A232" s="146">
        <v>34</v>
      </c>
      <c r="B232" s="104" t="s">
        <v>1117</v>
      </c>
      <c r="C232" s="105" t="s">
        <v>1118</v>
      </c>
      <c r="D232" s="106" t="s">
        <v>801</v>
      </c>
      <c r="E232" s="107" t="s">
        <v>848</v>
      </c>
      <c r="F232" s="130" t="s">
        <v>1042</v>
      </c>
      <c r="G232" s="109">
        <v>7</v>
      </c>
      <c r="H232" s="110">
        <v>7.5</v>
      </c>
      <c r="I232" s="111">
        <v>5</v>
      </c>
      <c r="J232" s="112">
        <v>8.5</v>
      </c>
      <c r="K232" s="111">
        <v>8.5</v>
      </c>
      <c r="L232" s="113">
        <v>36.5</v>
      </c>
      <c r="M232" s="114" t="s">
        <v>557</v>
      </c>
      <c r="N232" s="4">
        <v>1</v>
      </c>
    </row>
    <row r="233" spans="1:14" s="4" customFormat="1">
      <c r="A233" s="146">
        <v>35</v>
      </c>
      <c r="B233" s="104" t="s">
        <v>1119</v>
      </c>
      <c r="C233" s="105" t="s">
        <v>829</v>
      </c>
      <c r="D233" s="106" t="s">
        <v>801</v>
      </c>
      <c r="E233" s="107" t="s">
        <v>622</v>
      </c>
      <c r="F233" s="130" t="s">
        <v>1042</v>
      </c>
      <c r="G233" s="116">
        <v>9</v>
      </c>
      <c r="H233" s="117">
        <v>7.5</v>
      </c>
      <c r="I233" s="118">
        <v>6</v>
      </c>
      <c r="J233" s="119">
        <v>9</v>
      </c>
      <c r="K233" s="118">
        <v>8</v>
      </c>
      <c r="L233" s="113">
        <v>39.5</v>
      </c>
      <c r="M233" s="114" t="s">
        <v>548</v>
      </c>
      <c r="N233" s="4">
        <v>1</v>
      </c>
    </row>
    <row r="234" spans="1:14" s="4" customFormat="1">
      <c r="A234" s="146">
        <v>36</v>
      </c>
      <c r="B234" s="104" t="s">
        <v>1120</v>
      </c>
      <c r="C234" s="105" t="s">
        <v>811</v>
      </c>
      <c r="D234" s="106" t="s">
        <v>1017</v>
      </c>
      <c r="E234" s="107" t="s">
        <v>948</v>
      </c>
      <c r="F234" s="130" t="s">
        <v>1042</v>
      </c>
      <c r="G234" s="109">
        <v>9</v>
      </c>
      <c r="H234" s="110">
        <v>8</v>
      </c>
      <c r="I234" s="111">
        <v>8.5</v>
      </c>
      <c r="J234" s="112">
        <v>5.5</v>
      </c>
      <c r="K234" s="111">
        <v>9</v>
      </c>
      <c r="L234" s="113">
        <v>40</v>
      </c>
      <c r="M234" s="114" t="s">
        <v>557</v>
      </c>
      <c r="N234" s="4">
        <v>1</v>
      </c>
    </row>
    <row r="235" spans="1:14" s="4" customFormat="1">
      <c r="A235" s="146">
        <v>37</v>
      </c>
      <c r="B235" s="104" t="s">
        <v>1121</v>
      </c>
      <c r="C235" s="105" t="s">
        <v>1122</v>
      </c>
      <c r="D235" s="106" t="s">
        <v>655</v>
      </c>
      <c r="E235" s="107" t="s">
        <v>1123</v>
      </c>
      <c r="F235" s="130" t="s">
        <v>1042</v>
      </c>
      <c r="G235" s="109">
        <v>7.5</v>
      </c>
      <c r="H235" s="110">
        <v>7</v>
      </c>
      <c r="I235" s="111">
        <v>3</v>
      </c>
      <c r="J235" s="112">
        <v>7</v>
      </c>
      <c r="K235" s="111">
        <v>6</v>
      </c>
      <c r="L235" s="113">
        <v>30.5</v>
      </c>
      <c r="M235" s="114" t="s">
        <v>557</v>
      </c>
      <c r="N235" s="4">
        <v>1</v>
      </c>
    </row>
    <row r="236" spans="1:14" s="4" customFormat="1">
      <c r="A236" s="146">
        <v>38</v>
      </c>
      <c r="B236" s="104" t="s">
        <v>1124</v>
      </c>
      <c r="C236" s="105" t="s">
        <v>612</v>
      </c>
      <c r="D236" s="106" t="s">
        <v>1125</v>
      </c>
      <c r="E236" s="107" t="s">
        <v>917</v>
      </c>
      <c r="F236" s="130" t="s">
        <v>1042</v>
      </c>
      <c r="G236" s="109">
        <v>8</v>
      </c>
      <c r="H236" s="110">
        <v>7.5</v>
      </c>
      <c r="I236" s="111">
        <v>7</v>
      </c>
      <c r="J236" s="112">
        <v>8.5</v>
      </c>
      <c r="K236" s="111">
        <v>9</v>
      </c>
      <c r="L236" s="113">
        <v>40</v>
      </c>
      <c r="M236" s="114" t="s">
        <v>552</v>
      </c>
      <c r="N236" s="4">
        <v>1</v>
      </c>
    </row>
    <row r="237" spans="1:14" s="4" customFormat="1">
      <c r="A237" s="146">
        <v>39</v>
      </c>
      <c r="B237" s="104" t="s">
        <v>1126</v>
      </c>
      <c r="C237" s="105" t="s">
        <v>784</v>
      </c>
      <c r="D237" s="106" t="s">
        <v>89</v>
      </c>
      <c r="E237" s="107" t="s">
        <v>1127</v>
      </c>
      <c r="F237" s="130" t="s">
        <v>1042</v>
      </c>
      <c r="G237" s="109">
        <v>7.5</v>
      </c>
      <c r="H237" s="110">
        <v>6</v>
      </c>
      <c r="I237" s="111">
        <v>6</v>
      </c>
      <c r="J237" s="112">
        <v>7.5</v>
      </c>
      <c r="K237" s="111">
        <v>6.5</v>
      </c>
      <c r="L237" s="113">
        <v>33.5</v>
      </c>
      <c r="M237" s="114" t="s">
        <v>548</v>
      </c>
      <c r="N237" s="4">
        <v>1</v>
      </c>
    </row>
    <row r="238" spans="1:14" s="4" customFormat="1">
      <c r="A238" s="146">
        <v>40</v>
      </c>
      <c r="B238" s="104" t="s">
        <v>1128</v>
      </c>
      <c r="C238" s="105" t="s">
        <v>965</v>
      </c>
      <c r="D238" s="106" t="s">
        <v>89</v>
      </c>
      <c r="E238" s="107" t="s">
        <v>941</v>
      </c>
      <c r="F238" s="130" t="s">
        <v>1042</v>
      </c>
      <c r="G238" s="116">
        <v>7.5</v>
      </c>
      <c r="H238" s="117">
        <v>5.5</v>
      </c>
      <c r="I238" s="118">
        <v>3</v>
      </c>
      <c r="J238" s="119">
        <v>4</v>
      </c>
      <c r="K238" s="118">
        <v>6.5</v>
      </c>
      <c r="L238" s="113">
        <v>26.5</v>
      </c>
      <c r="M238" s="114" t="s">
        <v>557</v>
      </c>
      <c r="N238" s="4">
        <v>1</v>
      </c>
    </row>
    <row r="239" spans="1:14" s="4" customFormat="1">
      <c r="A239" s="146">
        <v>41</v>
      </c>
      <c r="B239" s="104" t="s">
        <v>1129</v>
      </c>
      <c r="C239" s="105" t="s">
        <v>1130</v>
      </c>
      <c r="D239" s="106" t="s">
        <v>89</v>
      </c>
      <c r="E239" s="107" t="s">
        <v>1131</v>
      </c>
      <c r="F239" s="130" t="s">
        <v>1042</v>
      </c>
      <c r="G239" s="109">
        <v>7</v>
      </c>
      <c r="H239" s="110">
        <v>6.5</v>
      </c>
      <c r="I239" s="111">
        <v>6</v>
      </c>
      <c r="J239" s="112">
        <v>3</v>
      </c>
      <c r="K239" s="111">
        <v>8</v>
      </c>
      <c r="L239" s="113">
        <v>30.5</v>
      </c>
      <c r="M239" s="114" t="s">
        <v>557</v>
      </c>
      <c r="N239" s="4">
        <v>1</v>
      </c>
    </row>
    <row r="240" spans="1:14" s="4" customFormat="1">
      <c r="A240" s="146">
        <v>42</v>
      </c>
      <c r="B240" s="104" t="s">
        <v>1132</v>
      </c>
      <c r="C240" s="105" t="s">
        <v>829</v>
      </c>
      <c r="D240" s="106" t="s">
        <v>89</v>
      </c>
      <c r="E240" s="107" t="s">
        <v>978</v>
      </c>
      <c r="F240" s="130" t="s">
        <v>1042</v>
      </c>
      <c r="G240" s="109">
        <v>6</v>
      </c>
      <c r="H240" s="110">
        <v>7.5</v>
      </c>
      <c r="I240" s="111">
        <v>4.5</v>
      </c>
      <c r="J240" s="112">
        <v>4</v>
      </c>
      <c r="K240" s="111">
        <v>5</v>
      </c>
      <c r="L240" s="113">
        <v>27</v>
      </c>
      <c r="M240" s="114" t="s">
        <v>557</v>
      </c>
      <c r="N240" s="4">
        <v>1</v>
      </c>
    </row>
    <row r="241" spans="1:14" s="4" customFormat="1">
      <c r="A241" s="146">
        <v>43</v>
      </c>
      <c r="B241" s="104" t="s">
        <v>1133</v>
      </c>
      <c r="C241" s="105" t="s">
        <v>829</v>
      </c>
      <c r="D241" s="106" t="s">
        <v>89</v>
      </c>
      <c r="E241" s="107" t="s">
        <v>1032</v>
      </c>
      <c r="F241" s="130" t="s">
        <v>1042</v>
      </c>
      <c r="G241" s="109">
        <v>7.5</v>
      </c>
      <c r="H241" s="110">
        <v>5.5</v>
      </c>
      <c r="I241" s="111">
        <v>4.5</v>
      </c>
      <c r="J241" s="112">
        <v>2</v>
      </c>
      <c r="K241" s="111">
        <v>2.5</v>
      </c>
      <c r="L241" s="113">
        <v>22</v>
      </c>
      <c r="M241" s="114" t="s">
        <v>432</v>
      </c>
      <c r="N241" s="4">
        <v>1</v>
      </c>
    </row>
    <row r="242" spans="1:14" s="4" customFormat="1">
      <c r="A242" s="146">
        <v>44</v>
      </c>
      <c r="B242" s="104" t="s">
        <v>1134</v>
      </c>
      <c r="C242" s="105" t="s">
        <v>1135</v>
      </c>
      <c r="D242" s="106" t="s">
        <v>929</v>
      </c>
      <c r="E242" s="107" t="s">
        <v>1014</v>
      </c>
      <c r="F242" s="130" t="s">
        <v>1042</v>
      </c>
      <c r="G242" s="109">
        <v>8</v>
      </c>
      <c r="H242" s="110">
        <v>7.5</v>
      </c>
      <c r="I242" s="111">
        <v>4</v>
      </c>
      <c r="J242" s="112">
        <v>3.5</v>
      </c>
      <c r="K242" s="111">
        <v>8</v>
      </c>
      <c r="L242" s="113">
        <v>31</v>
      </c>
      <c r="M242" s="114" t="s">
        <v>557</v>
      </c>
      <c r="N242" s="4">
        <v>1</v>
      </c>
    </row>
    <row r="243" spans="1:14" s="4" customFormat="1">
      <c r="A243" s="146">
        <v>45</v>
      </c>
      <c r="B243" s="104" t="s">
        <v>1136</v>
      </c>
      <c r="C243" s="105" t="s">
        <v>1137</v>
      </c>
      <c r="D243" s="106" t="s">
        <v>1138</v>
      </c>
      <c r="E243" s="107" t="s">
        <v>720</v>
      </c>
      <c r="F243" s="130" t="s">
        <v>1042</v>
      </c>
      <c r="G243" s="109">
        <v>7</v>
      </c>
      <c r="H243" s="110">
        <v>7</v>
      </c>
      <c r="I243" s="111">
        <v>6.5</v>
      </c>
      <c r="J243" s="112">
        <v>5</v>
      </c>
      <c r="K243" s="111">
        <v>5</v>
      </c>
      <c r="L243" s="113">
        <v>30.5</v>
      </c>
      <c r="M243" s="114" t="s">
        <v>557</v>
      </c>
      <c r="N243" s="4">
        <v>1</v>
      </c>
    </row>
    <row r="244" spans="1:14" s="4" customFormat="1">
      <c r="A244" s="146">
        <v>46</v>
      </c>
      <c r="B244" s="104" t="s">
        <v>1139</v>
      </c>
      <c r="C244" s="105" t="s">
        <v>1140</v>
      </c>
      <c r="D244" s="106" t="s">
        <v>1141</v>
      </c>
      <c r="E244" s="107" t="s">
        <v>755</v>
      </c>
      <c r="F244" s="130" t="s">
        <v>1042</v>
      </c>
      <c r="G244" s="109">
        <v>7.5</v>
      </c>
      <c r="H244" s="110">
        <v>6</v>
      </c>
      <c r="I244" s="111">
        <v>5</v>
      </c>
      <c r="J244" s="112">
        <v>8.5</v>
      </c>
      <c r="K244" s="111">
        <v>7</v>
      </c>
      <c r="L244" s="113">
        <v>34</v>
      </c>
      <c r="M244" s="114" t="s">
        <v>557</v>
      </c>
      <c r="N244" s="4">
        <v>1</v>
      </c>
    </row>
    <row r="245" spans="1:14" s="121" customFormat="1">
      <c r="A245" s="115"/>
      <c r="B245" s="41"/>
      <c r="C245" s="42"/>
      <c r="D245" s="43"/>
      <c r="E245" s="41"/>
      <c r="F245" s="41"/>
      <c r="G245" s="44">
        <f>COUNTIF(G199:G244,"&gt;=5")</f>
        <v>44</v>
      </c>
      <c r="H245" s="44">
        <f>COUNTIF(H199:H244,"&gt;=5")</f>
        <v>41</v>
      </c>
      <c r="I245" s="44">
        <f>COUNTIF(I199:I244,"&gt;=5")</f>
        <v>39</v>
      </c>
      <c r="J245" s="44">
        <f>COUNTIF(J199:J244,"&gt;=5")</f>
        <v>36</v>
      </c>
      <c r="K245" s="44">
        <f>COUNTIF(K199:K244,"&gt;=5")</f>
        <v>42</v>
      </c>
      <c r="L245" s="41"/>
      <c r="M245" s="41"/>
      <c r="N245" s="120">
        <v>2</v>
      </c>
    </row>
    <row r="246" spans="1:14" s="121" customFormat="1">
      <c r="A246" s="122" t="s">
        <v>427</v>
      </c>
      <c r="B246" s="122">
        <v>46</v>
      </c>
      <c r="C246" s="123" t="s">
        <v>428</v>
      </c>
      <c r="D246" s="124"/>
      <c r="E246" s="122"/>
      <c r="F246" s="122"/>
      <c r="G246" s="125"/>
      <c r="H246" s="41"/>
      <c r="I246" s="125"/>
      <c r="J246" s="125"/>
      <c r="K246" s="41"/>
      <c r="L246" s="41"/>
      <c r="M246" s="41"/>
      <c r="N246" s="120">
        <v>2</v>
      </c>
    </row>
    <row r="247" spans="1:14" s="121" customFormat="1">
      <c r="A247" s="122" t="s">
        <v>429</v>
      </c>
      <c r="B247" s="122">
        <f>B246-B248</f>
        <v>42</v>
      </c>
      <c r="C247" s="126">
        <f>B247/B246%</f>
        <v>91.304347826086953</v>
      </c>
      <c r="D247" s="127"/>
      <c r="E247" s="128"/>
      <c r="F247" s="128"/>
      <c r="G247" s="122"/>
      <c r="H247" s="129"/>
      <c r="I247" s="122" t="s">
        <v>430</v>
      </c>
      <c r="J247" s="122"/>
      <c r="K247" s="129">
        <f>COUNTIF(M199:M244,"=GIOI")</f>
        <v>3</v>
      </c>
      <c r="L247" s="41"/>
      <c r="M247" s="41"/>
      <c r="N247" s="120">
        <v>2</v>
      </c>
    </row>
    <row r="248" spans="1:14" s="121" customFormat="1">
      <c r="A248" s="122" t="s">
        <v>432</v>
      </c>
      <c r="B248" s="129">
        <f>COUNTIF(M199:M244,"=H")</f>
        <v>4</v>
      </c>
      <c r="C248" s="126">
        <f>B248/B246%</f>
        <v>8.695652173913043</v>
      </c>
      <c r="D248" s="127"/>
      <c r="E248" s="128"/>
      <c r="F248" s="128"/>
      <c r="G248" s="122"/>
      <c r="H248" s="129"/>
      <c r="I248" s="122" t="s">
        <v>433</v>
      </c>
      <c r="J248" s="122"/>
      <c r="K248" s="129">
        <f>COUNTIF(M199:M244,"=Kha")</f>
        <v>11</v>
      </c>
      <c r="L248" s="41"/>
      <c r="M248" s="41"/>
      <c r="N248" s="120">
        <v>2</v>
      </c>
    </row>
    <row r="249" spans="1:14">
      <c r="A249" s="95" t="s">
        <v>0</v>
      </c>
      <c r="B249" s="46"/>
      <c r="C249" s="46"/>
      <c r="D249" s="184" t="s">
        <v>97</v>
      </c>
      <c r="E249" s="184"/>
      <c r="F249" s="184"/>
      <c r="G249" s="184"/>
      <c r="H249" s="184"/>
      <c r="I249" s="184"/>
      <c r="J249" s="184"/>
      <c r="K249" s="184"/>
      <c r="L249" s="184"/>
      <c r="M249" s="184"/>
      <c r="N249" s="4">
        <v>1</v>
      </c>
    </row>
    <row r="250" spans="1:14">
      <c r="A250" s="95"/>
      <c r="B250" s="46"/>
      <c r="C250" s="4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4">
        <v>1</v>
      </c>
    </row>
    <row r="251" spans="1:14">
      <c r="A251" s="97" t="s">
        <v>3</v>
      </c>
      <c r="B251" s="33" t="s">
        <v>4</v>
      </c>
      <c r="C251" s="34" t="s">
        <v>99</v>
      </c>
      <c r="D251" s="35"/>
      <c r="E251" s="36" t="s">
        <v>100</v>
      </c>
      <c r="F251" s="36" t="s">
        <v>101</v>
      </c>
      <c r="G251" s="98" t="s">
        <v>8</v>
      </c>
      <c r="H251" s="99" t="s">
        <v>9</v>
      </c>
      <c r="I251" s="100" t="s">
        <v>10</v>
      </c>
      <c r="J251" s="101" t="s">
        <v>54</v>
      </c>
      <c r="K251" s="102" t="s">
        <v>542</v>
      </c>
      <c r="L251" s="36" t="s">
        <v>383</v>
      </c>
      <c r="M251" s="36" t="s">
        <v>543</v>
      </c>
      <c r="N251" s="4">
        <v>1</v>
      </c>
    </row>
    <row r="252" spans="1:14" s="4" customFormat="1">
      <c r="A252" s="103">
        <v>1</v>
      </c>
      <c r="B252" s="104" t="s">
        <v>1142</v>
      </c>
      <c r="C252" s="105" t="s">
        <v>1143</v>
      </c>
      <c r="D252" s="106" t="s">
        <v>10</v>
      </c>
      <c r="E252" s="107" t="s">
        <v>700</v>
      </c>
      <c r="F252" s="130" t="s">
        <v>1144</v>
      </c>
      <c r="G252" s="109">
        <v>6.5</v>
      </c>
      <c r="H252" s="110">
        <v>7</v>
      </c>
      <c r="I252" s="111">
        <v>6.5</v>
      </c>
      <c r="J252" s="112">
        <v>5</v>
      </c>
      <c r="K252" s="111">
        <v>6</v>
      </c>
      <c r="L252" s="113">
        <v>31</v>
      </c>
      <c r="M252" s="114" t="s">
        <v>557</v>
      </c>
      <c r="N252" s="4">
        <v>1</v>
      </c>
    </row>
    <row r="253" spans="1:14" s="4" customFormat="1">
      <c r="A253" s="115">
        <v>2</v>
      </c>
      <c r="B253" s="104" t="s">
        <v>1145</v>
      </c>
      <c r="C253" s="105" t="s">
        <v>1146</v>
      </c>
      <c r="D253" s="106" t="s">
        <v>32</v>
      </c>
      <c r="E253" s="107" t="s">
        <v>1147</v>
      </c>
      <c r="F253" s="130" t="s">
        <v>1144</v>
      </c>
      <c r="G253" s="109">
        <v>6</v>
      </c>
      <c r="H253" s="110">
        <v>4</v>
      </c>
      <c r="I253" s="111">
        <v>4</v>
      </c>
      <c r="J253" s="112">
        <v>4</v>
      </c>
      <c r="K253" s="111">
        <v>3</v>
      </c>
      <c r="L253" s="113">
        <v>21</v>
      </c>
      <c r="M253" s="114" t="s">
        <v>432</v>
      </c>
      <c r="N253" s="4">
        <v>1</v>
      </c>
    </row>
    <row r="254" spans="1:14" s="4" customFormat="1">
      <c r="A254" s="115">
        <v>3</v>
      </c>
      <c r="B254" s="104" t="s">
        <v>1148</v>
      </c>
      <c r="C254" s="105" t="s">
        <v>760</v>
      </c>
      <c r="D254" s="106" t="s">
        <v>1149</v>
      </c>
      <c r="E254" s="107" t="s">
        <v>729</v>
      </c>
      <c r="F254" s="130" t="s">
        <v>1144</v>
      </c>
      <c r="G254" s="109">
        <v>2.5</v>
      </c>
      <c r="H254" s="110">
        <v>4</v>
      </c>
      <c r="I254" s="111">
        <v>5.5</v>
      </c>
      <c r="J254" s="112">
        <v>5.5</v>
      </c>
      <c r="K254" s="111">
        <v>1</v>
      </c>
      <c r="L254" s="113">
        <v>18.5</v>
      </c>
      <c r="M254" s="114" t="s">
        <v>432</v>
      </c>
      <c r="N254" s="4">
        <v>1</v>
      </c>
    </row>
    <row r="255" spans="1:14" s="4" customFormat="1">
      <c r="A255" s="115">
        <v>4</v>
      </c>
      <c r="B255" s="104" t="s">
        <v>1150</v>
      </c>
      <c r="C255" s="105" t="s">
        <v>582</v>
      </c>
      <c r="D255" s="106" t="s">
        <v>567</v>
      </c>
      <c r="E255" s="107" t="s">
        <v>1151</v>
      </c>
      <c r="F255" s="130" t="s">
        <v>1144</v>
      </c>
      <c r="G255" s="109">
        <v>7.5</v>
      </c>
      <c r="H255" s="110">
        <v>5.5</v>
      </c>
      <c r="I255" s="111">
        <v>5</v>
      </c>
      <c r="J255" s="112">
        <v>7</v>
      </c>
      <c r="K255" s="111">
        <v>3</v>
      </c>
      <c r="L255" s="113">
        <v>28</v>
      </c>
      <c r="M255" s="114" t="s">
        <v>557</v>
      </c>
      <c r="N255" s="4">
        <v>1</v>
      </c>
    </row>
    <row r="256" spans="1:14" s="4" customFormat="1">
      <c r="A256" s="115">
        <v>5</v>
      </c>
      <c r="B256" s="104" t="s">
        <v>1152</v>
      </c>
      <c r="C256" s="105" t="s">
        <v>1153</v>
      </c>
      <c r="D256" s="106" t="s">
        <v>571</v>
      </c>
      <c r="E256" s="107" t="s">
        <v>1154</v>
      </c>
      <c r="F256" s="130" t="s">
        <v>1144</v>
      </c>
      <c r="G256" s="109">
        <v>7.5</v>
      </c>
      <c r="H256" s="110">
        <v>3.5</v>
      </c>
      <c r="I256" s="111">
        <v>5.5</v>
      </c>
      <c r="J256" s="112">
        <v>8</v>
      </c>
      <c r="K256" s="111">
        <v>4</v>
      </c>
      <c r="L256" s="113">
        <v>28.5</v>
      </c>
      <c r="M256" s="114" t="s">
        <v>557</v>
      </c>
      <c r="N256" s="4">
        <v>1</v>
      </c>
    </row>
    <row r="257" spans="1:14" s="4" customFormat="1">
      <c r="A257" s="115">
        <v>6</v>
      </c>
      <c r="B257" s="104" t="s">
        <v>1155</v>
      </c>
      <c r="C257" s="105" t="s">
        <v>1156</v>
      </c>
      <c r="D257" s="106" t="s">
        <v>112</v>
      </c>
      <c r="E257" s="107" t="s">
        <v>1157</v>
      </c>
      <c r="F257" s="130" t="s">
        <v>1144</v>
      </c>
      <c r="G257" s="109">
        <v>7</v>
      </c>
      <c r="H257" s="110">
        <v>3</v>
      </c>
      <c r="I257" s="111">
        <v>2.5</v>
      </c>
      <c r="J257" s="112">
        <v>7</v>
      </c>
      <c r="K257" s="111">
        <v>4</v>
      </c>
      <c r="L257" s="113">
        <v>23.5</v>
      </c>
      <c r="M257" s="114" t="s">
        <v>432</v>
      </c>
      <c r="N257" s="4">
        <v>1</v>
      </c>
    </row>
    <row r="258" spans="1:14" s="4" customFormat="1">
      <c r="A258" s="115">
        <v>7</v>
      </c>
      <c r="B258" s="104" t="s">
        <v>1158</v>
      </c>
      <c r="C258" s="105" t="s">
        <v>925</v>
      </c>
      <c r="D258" s="106" t="s">
        <v>583</v>
      </c>
      <c r="E258" s="107" t="s">
        <v>1157</v>
      </c>
      <c r="F258" s="130" t="s">
        <v>1144</v>
      </c>
      <c r="G258" s="109">
        <v>8.5</v>
      </c>
      <c r="H258" s="110">
        <v>7</v>
      </c>
      <c r="I258" s="111">
        <v>8.5</v>
      </c>
      <c r="J258" s="112">
        <v>8.5</v>
      </c>
      <c r="K258" s="111">
        <v>6</v>
      </c>
      <c r="L258" s="113">
        <v>38.5</v>
      </c>
      <c r="M258" s="114" t="s">
        <v>548</v>
      </c>
      <c r="N258" s="4">
        <v>1</v>
      </c>
    </row>
    <row r="259" spans="1:14" s="4" customFormat="1">
      <c r="A259" s="115">
        <v>8</v>
      </c>
      <c r="B259" s="104" t="s">
        <v>1159</v>
      </c>
      <c r="C259" s="105" t="s">
        <v>691</v>
      </c>
      <c r="D259" s="106" t="s">
        <v>583</v>
      </c>
      <c r="E259" s="107" t="s">
        <v>823</v>
      </c>
      <c r="F259" s="130" t="s">
        <v>1144</v>
      </c>
      <c r="G259" s="109">
        <v>6</v>
      </c>
      <c r="H259" s="110">
        <v>5</v>
      </c>
      <c r="I259" s="111">
        <v>7</v>
      </c>
      <c r="J259" s="112">
        <v>9</v>
      </c>
      <c r="K259" s="111">
        <v>5.5</v>
      </c>
      <c r="L259" s="113">
        <v>32.5</v>
      </c>
      <c r="M259" s="114" t="s">
        <v>557</v>
      </c>
      <c r="N259" s="4">
        <v>1</v>
      </c>
    </row>
    <row r="260" spans="1:14" s="4" customFormat="1">
      <c r="A260" s="115">
        <v>9</v>
      </c>
      <c r="B260" s="104" t="s">
        <v>1160</v>
      </c>
      <c r="C260" s="105" t="s">
        <v>784</v>
      </c>
      <c r="D260" s="106" t="s">
        <v>598</v>
      </c>
      <c r="E260" s="107" t="s">
        <v>1161</v>
      </c>
      <c r="F260" s="130" t="s">
        <v>1144</v>
      </c>
      <c r="G260" s="109">
        <v>6.5</v>
      </c>
      <c r="H260" s="110">
        <v>7</v>
      </c>
      <c r="I260" s="111">
        <v>4.5</v>
      </c>
      <c r="J260" s="112">
        <v>8</v>
      </c>
      <c r="K260" s="111">
        <v>5</v>
      </c>
      <c r="L260" s="113">
        <v>31</v>
      </c>
      <c r="M260" s="114" t="s">
        <v>557</v>
      </c>
      <c r="N260" s="4">
        <v>1</v>
      </c>
    </row>
    <row r="261" spans="1:14" s="4" customFormat="1">
      <c r="A261" s="115">
        <v>10</v>
      </c>
      <c r="B261" s="104" t="s">
        <v>1162</v>
      </c>
      <c r="C261" s="105" t="s">
        <v>1163</v>
      </c>
      <c r="D261" s="106" t="s">
        <v>737</v>
      </c>
      <c r="E261" s="107" t="s">
        <v>1164</v>
      </c>
      <c r="F261" s="130" t="s">
        <v>1144</v>
      </c>
      <c r="G261" s="109">
        <v>6.5</v>
      </c>
      <c r="H261" s="110">
        <v>5</v>
      </c>
      <c r="I261" s="111">
        <v>3.5</v>
      </c>
      <c r="J261" s="112">
        <v>5.5</v>
      </c>
      <c r="K261" s="111">
        <v>4</v>
      </c>
      <c r="L261" s="113">
        <v>24.5</v>
      </c>
      <c r="M261" s="114" t="s">
        <v>432</v>
      </c>
      <c r="N261" s="4">
        <v>1</v>
      </c>
    </row>
    <row r="262" spans="1:14" s="4" customFormat="1">
      <c r="A262" s="115">
        <v>11</v>
      </c>
      <c r="B262" s="104" t="s">
        <v>1165</v>
      </c>
      <c r="C262" s="105" t="s">
        <v>1166</v>
      </c>
      <c r="D262" s="106" t="s">
        <v>737</v>
      </c>
      <c r="E262" s="107" t="s">
        <v>1167</v>
      </c>
      <c r="F262" s="130" t="s">
        <v>1144</v>
      </c>
      <c r="G262" s="109">
        <v>5</v>
      </c>
      <c r="H262" s="110">
        <v>3.5</v>
      </c>
      <c r="I262" s="111">
        <v>3</v>
      </c>
      <c r="J262" s="112">
        <v>7</v>
      </c>
      <c r="K262" s="111">
        <v>2.5</v>
      </c>
      <c r="L262" s="113">
        <v>21</v>
      </c>
      <c r="M262" s="114" t="s">
        <v>432</v>
      </c>
      <c r="N262" s="4">
        <v>1</v>
      </c>
    </row>
    <row r="263" spans="1:14" s="4" customFormat="1">
      <c r="A263" s="115">
        <v>12</v>
      </c>
      <c r="B263" s="104" t="s">
        <v>1168</v>
      </c>
      <c r="C263" s="150" t="s">
        <v>719</v>
      </c>
      <c r="D263" s="151" t="s">
        <v>737</v>
      </c>
      <c r="E263" s="152" t="s">
        <v>830</v>
      </c>
      <c r="F263" s="130" t="s">
        <v>1144</v>
      </c>
      <c r="G263" s="109">
        <v>6</v>
      </c>
      <c r="H263" s="110">
        <v>3</v>
      </c>
      <c r="I263" s="111">
        <v>6.5</v>
      </c>
      <c r="J263" s="112">
        <v>6</v>
      </c>
      <c r="K263" s="111">
        <v>2.5</v>
      </c>
      <c r="L263" s="113">
        <v>24</v>
      </c>
      <c r="M263" s="114" t="s">
        <v>432</v>
      </c>
      <c r="N263" s="4">
        <v>1</v>
      </c>
    </row>
    <row r="264" spans="1:14" s="4" customFormat="1">
      <c r="A264" s="115">
        <v>13</v>
      </c>
      <c r="B264" s="104" t="s">
        <v>1169</v>
      </c>
      <c r="C264" s="105" t="s">
        <v>1170</v>
      </c>
      <c r="D264" s="106" t="s">
        <v>974</v>
      </c>
      <c r="E264" s="107" t="s">
        <v>1171</v>
      </c>
      <c r="F264" s="130" t="s">
        <v>1144</v>
      </c>
      <c r="G264" s="109">
        <v>6</v>
      </c>
      <c r="H264" s="110">
        <v>5</v>
      </c>
      <c r="I264" s="111">
        <v>5.5</v>
      </c>
      <c r="J264" s="112">
        <v>7</v>
      </c>
      <c r="K264" s="111">
        <v>5</v>
      </c>
      <c r="L264" s="113">
        <v>28.5</v>
      </c>
      <c r="M264" s="114" t="s">
        <v>557</v>
      </c>
      <c r="N264" s="4">
        <v>1</v>
      </c>
    </row>
    <row r="265" spans="1:14" s="4" customFormat="1">
      <c r="A265" s="115">
        <v>14</v>
      </c>
      <c r="B265" s="104" t="s">
        <v>1172</v>
      </c>
      <c r="C265" s="105" t="s">
        <v>1173</v>
      </c>
      <c r="D265" s="106" t="s">
        <v>1174</v>
      </c>
      <c r="E265" s="107" t="s">
        <v>1078</v>
      </c>
      <c r="F265" s="130" t="s">
        <v>1144</v>
      </c>
      <c r="G265" s="109">
        <v>6.5</v>
      </c>
      <c r="H265" s="110">
        <v>7</v>
      </c>
      <c r="I265" s="111">
        <v>6.5</v>
      </c>
      <c r="J265" s="112">
        <v>8</v>
      </c>
      <c r="K265" s="111">
        <v>5</v>
      </c>
      <c r="L265" s="113">
        <v>33</v>
      </c>
      <c r="M265" s="114" t="s">
        <v>557</v>
      </c>
      <c r="N265" s="4">
        <v>1</v>
      </c>
    </row>
    <row r="266" spans="1:14" s="4" customFormat="1">
      <c r="A266" s="115">
        <v>15</v>
      </c>
      <c r="B266" s="104" t="s">
        <v>1175</v>
      </c>
      <c r="C266" s="105" t="s">
        <v>1176</v>
      </c>
      <c r="D266" s="106" t="s">
        <v>1174</v>
      </c>
      <c r="E266" s="107" t="s">
        <v>812</v>
      </c>
      <c r="F266" s="130" t="s">
        <v>1144</v>
      </c>
      <c r="G266" s="109">
        <v>6.5</v>
      </c>
      <c r="H266" s="110">
        <v>6</v>
      </c>
      <c r="I266" s="111">
        <v>5.5</v>
      </c>
      <c r="J266" s="112">
        <v>7</v>
      </c>
      <c r="K266" s="111">
        <v>2.5</v>
      </c>
      <c r="L266" s="113">
        <v>27.5</v>
      </c>
      <c r="M266" s="114" t="s">
        <v>557</v>
      </c>
      <c r="N266" s="4">
        <v>1</v>
      </c>
    </row>
    <row r="267" spans="1:14" s="4" customFormat="1">
      <c r="A267" s="115">
        <v>16</v>
      </c>
      <c r="B267" s="104" t="s">
        <v>1177</v>
      </c>
      <c r="C267" s="105" t="s">
        <v>1178</v>
      </c>
      <c r="D267" s="106" t="s">
        <v>625</v>
      </c>
      <c r="E267" s="107" t="s">
        <v>1179</v>
      </c>
      <c r="F267" s="130" t="s">
        <v>1144</v>
      </c>
      <c r="G267" s="109">
        <v>3</v>
      </c>
      <c r="H267" s="110">
        <v>4</v>
      </c>
      <c r="I267" s="111">
        <v>4.5</v>
      </c>
      <c r="J267" s="112">
        <v>5</v>
      </c>
      <c r="K267" s="111">
        <v>4</v>
      </c>
      <c r="L267" s="113">
        <v>20.5</v>
      </c>
      <c r="M267" s="114" t="s">
        <v>432</v>
      </c>
      <c r="N267" s="4">
        <v>1</v>
      </c>
    </row>
    <row r="268" spans="1:14" s="4" customFormat="1">
      <c r="A268" s="115">
        <v>17</v>
      </c>
      <c r="B268" s="104" t="s">
        <v>1180</v>
      </c>
      <c r="C268" s="105" t="s">
        <v>582</v>
      </c>
      <c r="D268" s="106" t="s">
        <v>140</v>
      </c>
      <c r="E268" s="107" t="s">
        <v>1181</v>
      </c>
      <c r="F268" s="130" t="s">
        <v>1144</v>
      </c>
      <c r="G268" s="109">
        <v>4.5</v>
      </c>
      <c r="H268" s="110">
        <v>4</v>
      </c>
      <c r="I268" s="111">
        <v>3.5</v>
      </c>
      <c r="J268" s="112">
        <v>5</v>
      </c>
      <c r="K268" s="111">
        <v>3</v>
      </c>
      <c r="L268" s="113">
        <v>20</v>
      </c>
      <c r="M268" s="114" t="s">
        <v>432</v>
      </c>
      <c r="N268" s="4">
        <v>1</v>
      </c>
    </row>
    <row r="269" spans="1:14" s="4" customFormat="1">
      <c r="A269" s="115">
        <v>18</v>
      </c>
      <c r="B269" s="104" t="s">
        <v>1182</v>
      </c>
      <c r="C269" s="105" t="s">
        <v>1183</v>
      </c>
      <c r="D269" s="106" t="s">
        <v>140</v>
      </c>
      <c r="E269" s="107" t="s">
        <v>1184</v>
      </c>
      <c r="F269" s="130" t="s">
        <v>1144</v>
      </c>
      <c r="G269" s="109">
        <v>7</v>
      </c>
      <c r="H269" s="110">
        <v>7</v>
      </c>
      <c r="I269" s="111">
        <v>3.5</v>
      </c>
      <c r="J269" s="112">
        <v>8</v>
      </c>
      <c r="K269" s="111">
        <v>4.5</v>
      </c>
      <c r="L269" s="113">
        <v>30</v>
      </c>
      <c r="M269" s="114" t="s">
        <v>557</v>
      </c>
      <c r="N269" s="4">
        <v>1</v>
      </c>
    </row>
    <row r="270" spans="1:14" s="4" customFormat="1">
      <c r="A270" s="115">
        <v>19</v>
      </c>
      <c r="B270" s="104" t="s">
        <v>1185</v>
      </c>
      <c r="C270" s="105" t="s">
        <v>1186</v>
      </c>
      <c r="D270" s="106" t="s">
        <v>140</v>
      </c>
      <c r="E270" s="107" t="s">
        <v>700</v>
      </c>
      <c r="F270" s="130" t="s">
        <v>1144</v>
      </c>
      <c r="G270" s="109">
        <v>5.5</v>
      </c>
      <c r="H270" s="110">
        <v>4</v>
      </c>
      <c r="I270" s="111">
        <v>4</v>
      </c>
      <c r="J270" s="112">
        <v>7.5</v>
      </c>
      <c r="K270" s="111">
        <v>5</v>
      </c>
      <c r="L270" s="113">
        <v>26</v>
      </c>
      <c r="M270" s="114" t="s">
        <v>557</v>
      </c>
      <c r="N270" s="4">
        <v>1</v>
      </c>
    </row>
    <row r="271" spans="1:14" s="4" customFormat="1">
      <c r="A271" s="115">
        <v>20</v>
      </c>
      <c r="B271" s="104" t="s">
        <v>1187</v>
      </c>
      <c r="C271" s="105" t="s">
        <v>691</v>
      </c>
      <c r="D271" s="106" t="s">
        <v>275</v>
      </c>
      <c r="E271" s="107" t="s">
        <v>945</v>
      </c>
      <c r="F271" s="130" t="s">
        <v>1144</v>
      </c>
      <c r="G271" s="109">
        <v>4</v>
      </c>
      <c r="H271" s="110">
        <v>2</v>
      </c>
      <c r="I271" s="111">
        <v>4.5</v>
      </c>
      <c r="J271" s="112">
        <v>7</v>
      </c>
      <c r="K271" s="111">
        <v>0.5</v>
      </c>
      <c r="L271" s="113">
        <v>18</v>
      </c>
      <c r="M271" s="114" t="s">
        <v>432</v>
      </c>
      <c r="N271" s="4">
        <v>1</v>
      </c>
    </row>
    <row r="272" spans="1:14" s="4" customFormat="1">
      <c r="A272" s="115">
        <v>21</v>
      </c>
      <c r="B272" s="104" t="s">
        <v>1188</v>
      </c>
      <c r="C272" s="105" t="s">
        <v>590</v>
      </c>
      <c r="D272" s="106" t="s">
        <v>891</v>
      </c>
      <c r="E272" s="107" t="s">
        <v>1189</v>
      </c>
      <c r="F272" s="130" t="s">
        <v>1144</v>
      </c>
      <c r="G272" s="109">
        <v>8</v>
      </c>
      <c r="H272" s="110">
        <v>7</v>
      </c>
      <c r="I272" s="111">
        <v>6</v>
      </c>
      <c r="J272" s="112">
        <v>5.5</v>
      </c>
      <c r="K272" s="111">
        <v>4</v>
      </c>
      <c r="L272" s="113">
        <v>30.5</v>
      </c>
      <c r="M272" s="114" t="s">
        <v>557</v>
      </c>
      <c r="N272" s="4">
        <v>1</v>
      </c>
    </row>
    <row r="273" spans="1:14" s="4" customFormat="1">
      <c r="A273" s="115">
        <v>22</v>
      </c>
      <c r="B273" s="104" t="s">
        <v>1190</v>
      </c>
      <c r="C273" s="105" t="s">
        <v>563</v>
      </c>
      <c r="D273" s="106" t="s">
        <v>1191</v>
      </c>
      <c r="E273" s="107" t="s">
        <v>1192</v>
      </c>
      <c r="F273" s="130" t="s">
        <v>1144</v>
      </c>
      <c r="G273" s="109">
        <v>5.5</v>
      </c>
      <c r="H273" s="110">
        <v>6</v>
      </c>
      <c r="I273" s="111">
        <v>5</v>
      </c>
      <c r="J273" s="112">
        <v>6</v>
      </c>
      <c r="K273" s="111">
        <v>3.5</v>
      </c>
      <c r="L273" s="113">
        <v>26</v>
      </c>
      <c r="M273" s="114" t="s">
        <v>557</v>
      </c>
      <c r="N273" s="4">
        <v>1</v>
      </c>
    </row>
    <row r="274" spans="1:14" s="4" customFormat="1">
      <c r="A274" s="115">
        <v>23</v>
      </c>
      <c r="B274" s="104" t="s">
        <v>1193</v>
      </c>
      <c r="C274" s="105" t="s">
        <v>1194</v>
      </c>
      <c r="D274" s="106" t="s">
        <v>645</v>
      </c>
      <c r="E274" s="107" t="s">
        <v>995</v>
      </c>
      <c r="F274" s="130" t="s">
        <v>1144</v>
      </c>
      <c r="G274" s="109">
        <v>6</v>
      </c>
      <c r="H274" s="110">
        <v>5.5</v>
      </c>
      <c r="I274" s="111">
        <v>4.5</v>
      </c>
      <c r="J274" s="112">
        <v>8.5</v>
      </c>
      <c r="K274" s="111">
        <v>7</v>
      </c>
      <c r="L274" s="113">
        <v>31.5</v>
      </c>
      <c r="M274" s="114" t="s">
        <v>557</v>
      </c>
      <c r="N274" s="4">
        <v>1</v>
      </c>
    </row>
    <row r="275" spans="1:14" s="4" customFormat="1">
      <c r="A275" s="115">
        <v>24</v>
      </c>
      <c r="B275" s="104" t="s">
        <v>1195</v>
      </c>
      <c r="C275" s="105" t="s">
        <v>1196</v>
      </c>
      <c r="D275" s="106" t="s">
        <v>645</v>
      </c>
      <c r="E275" s="107" t="s">
        <v>1197</v>
      </c>
      <c r="F275" s="130" t="s">
        <v>1144</v>
      </c>
      <c r="G275" s="109">
        <v>7</v>
      </c>
      <c r="H275" s="110">
        <v>5</v>
      </c>
      <c r="I275" s="111">
        <v>3.5</v>
      </c>
      <c r="J275" s="112">
        <v>8</v>
      </c>
      <c r="K275" s="111">
        <v>2</v>
      </c>
      <c r="L275" s="113">
        <v>25.5</v>
      </c>
      <c r="M275" s="114" t="s">
        <v>557</v>
      </c>
      <c r="N275" s="4">
        <v>1</v>
      </c>
    </row>
    <row r="276" spans="1:14" s="4" customFormat="1">
      <c r="A276" s="115">
        <v>25</v>
      </c>
      <c r="B276" s="104" t="s">
        <v>1198</v>
      </c>
      <c r="C276" s="105" t="s">
        <v>628</v>
      </c>
      <c r="D276" s="106" t="s">
        <v>645</v>
      </c>
      <c r="E276" s="107" t="s">
        <v>668</v>
      </c>
      <c r="F276" s="130" t="s">
        <v>1144</v>
      </c>
      <c r="G276" s="109">
        <v>7</v>
      </c>
      <c r="H276" s="110">
        <v>6.5</v>
      </c>
      <c r="I276" s="111">
        <v>5</v>
      </c>
      <c r="J276" s="112">
        <v>7</v>
      </c>
      <c r="K276" s="111">
        <v>6</v>
      </c>
      <c r="L276" s="113">
        <v>31.5</v>
      </c>
      <c r="M276" s="114" t="s">
        <v>557</v>
      </c>
      <c r="N276" s="4">
        <v>1</v>
      </c>
    </row>
    <row r="277" spans="1:14" s="4" customFormat="1">
      <c r="A277" s="115">
        <v>26</v>
      </c>
      <c r="B277" s="104" t="s">
        <v>1199</v>
      </c>
      <c r="C277" s="105" t="s">
        <v>1100</v>
      </c>
      <c r="D277" s="106" t="s">
        <v>645</v>
      </c>
      <c r="E277" s="107" t="s">
        <v>968</v>
      </c>
      <c r="F277" s="130" t="s">
        <v>1144</v>
      </c>
      <c r="G277" s="109">
        <v>8.5</v>
      </c>
      <c r="H277" s="110">
        <v>7</v>
      </c>
      <c r="I277" s="111">
        <v>9</v>
      </c>
      <c r="J277" s="112">
        <v>9</v>
      </c>
      <c r="K277" s="111">
        <v>7.5</v>
      </c>
      <c r="L277" s="113">
        <v>41</v>
      </c>
      <c r="M277" s="114" t="s">
        <v>552</v>
      </c>
      <c r="N277" s="4">
        <v>1</v>
      </c>
    </row>
    <row r="278" spans="1:14" s="4" customFormat="1">
      <c r="A278" s="115">
        <v>27</v>
      </c>
      <c r="B278" s="104" t="s">
        <v>1200</v>
      </c>
      <c r="C278" s="105" t="s">
        <v>733</v>
      </c>
      <c r="D278" s="106" t="s">
        <v>1113</v>
      </c>
      <c r="E278" s="107" t="s">
        <v>1201</v>
      </c>
      <c r="F278" s="130" t="s">
        <v>1144</v>
      </c>
      <c r="G278" s="109">
        <v>5.5</v>
      </c>
      <c r="H278" s="110">
        <v>2</v>
      </c>
      <c r="I278" s="111">
        <v>7</v>
      </c>
      <c r="J278" s="112">
        <v>9</v>
      </c>
      <c r="K278" s="111">
        <v>2</v>
      </c>
      <c r="L278" s="113">
        <v>25.5</v>
      </c>
      <c r="M278" s="114" t="s">
        <v>557</v>
      </c>
      <c r="N278" s="4">
        <v>1</v>
      </c>
    </row>
    <row r="279" spans="1:14" s="4" customFormat="1">
      <c r="A279" s="115">
        <v>28</v>
      </c>
      <c r="B279" s="104" t="s">
        <v>1202</v>
      </c>
      <c r="C279" s="105" t="s">
        <v>733</v>
      </c>
      <c r="D279" s="106" t="s">
        <v>797</v>
      </c>
      <c r="E279" s="107" t="s">
        <v>842</v>
      </c>
      <c r="F279" s="130" t="s">
        <v>1144</v>
      </c>
      <c r="G279" s="109">
        <v>7</v>
      </c>
      <c r="H279" s="110">
        <v>6</v>
      </c>
      <c r="I279" s="111">
        <v>6.5</v>
      </c>
      <c r="J279" s="112">
        <v>8</v>
      </c>
      <c r="K279" s="111">
        <v>6</v>
      </c>
      <c r="L279" s="113">
        <v>33.5</v>
      </c>
      <c r="M279" s="114" t="s">
        <v>548</v>
      </c>
      <c r="N279" s="4">
        <v>1</v>
      </c>
    </row>
    <row r="280" spans="1:14" s="4" customFormat="1">
      <c r="A280" s="115">
        <v>29</v>
      </c>
      <c r="B280" s="104" t="s">
        <v>1203</v>
      </c>
      <c r="C280" s="105" t="s">
        <v>977</v>
      </c>
      <c r="D280" s="106" t="s">
        <v>1204</v>
      </c>
      <c r="E280" s="107" t="s">
        <v>1205</v>
      </c>
      <c r="F280" s="130" t="s">
        <v>1144</v>
      </c>
      <c r="G280" s="109">
        <v>3.5</v>
      </c>
      <c r="H280" s="110">
        <v>4</v>
      </c>
      <c r="I280" s="111">
        <v>5.5</v>
      </c>
      <c r="J280" s="112">
        <v>7.5</v>
      </c>
      <c r="K280" s="111">
        <v>5</v>
      </c>
      <c r="L280" s="113">
        <v>25.5</v>
      </c>
      <c r="M280" s="114" t="s">
        <v>557</v>
      </c>
      <c r="N280" s="4">
        <v>1</v>
      </c>
    </row>
    <row r="281" spans="1:14" s="4" customFormat="1">
      <c r="A281" s="115">
        <v>30</v>
      </c>
      <c r="B281" s="104" t="s">
        <v>1206</v>
      </c>
      <c r="C281" s="105" t="s">
        <v>1207</v>
      </c>
      <c r="D281" s="106" t="s">
        <v>1208</v>
      </c>
      <c r="E281" s="107" t="s">
        <v>1205</v>
      </c>
      <c r="F281" s="130" t="s">
        <v>1144</v>
      </c>
      <c r="G281" s="109">
        <v>2</v>
      </c>
      <c r="H281" s="110">
        <v>4</v>
      </c>
      <c r="I281" s="111">
        <v>4.5</v>
      </c>
      <c r="J281" s="112">
        <v>2.5</v>
      </c>
      <c r="K281" s="111">
        <v>4</v>
      </c>
      <c r="L281" s="113">
        <v>17</v>
      </c>
      <c r="M281" s="114" t="s">
        <v>432</v>
      </c>
      <c r="N281" s="4">
        <v>1</v>
      </c>
    </row>
    <row r="282" spans="1:14" s="4" customFormat="1">
      <c r="A282" s="115">
        <v>31</v>
      </c>
      <c r="B282" s="104" t="s">
        <v>1209</v>
      </c>
      <c r="C282" s="105" t="s">
        <v>1210</v>
      </c>
      <c r="D282" s="106" t="s">
        <v>1125</v>
      </c>
      <c r="E282" s="107" t="s">
        <v>1211</v>
      </c>
      <c r="F282" s="130" t="s">
        <v>1144</v>
      </c>
      <c r="G282" s="109">
        <v>3</v>
      </c>
      <c r="H282" s="110">
        <v>5</v>
      </c>
      <c r="I282" s="111">
        <v>5.5</v>
      </c>
      <c r="J282" s="112">
        <v>6</v>
      </c>
      <c r="K282" s="111">
        <v>5</v>
      </c>
      <c r="L282" s="113">
        <v>24.5</v>
      </c>
      <c r="M282" s="114" t="s">
        <v>432</v>
      </c>
      <c r="N282" s="4">
        <v>1</v>
      </c>
    </row>
    <row r="283" spans="1:14" s="4" customFormat="1">
      <c r="A283" s="115">
        <v>32</v>
      </c>
      <c r="B283" s="104" t="s">
        <v>1212</v>
      </c>
      <c r="C283" s="105" t="s">
        <v>1083</v>
      </c>
      <c r="D283" s="106" t="s">
        <v>1213</v>
      </c>
      <c r="E283" s="107" t="s">
        <v>1214</v>
      </c>
      <c r="F283" s="130" t="s">
        <v>1144</v>
      </c>
      <c r="G283" s="109">
        <v>7.5</v>
      </c>
      <c r="H283" s="110">
        <v>7</v>
      </c>
      <c r="I283" s="111">
        <v>6</v>
      </c>
      <c r="J283" s="112">
        <v>9</v>
      </c>
      <c r="K283" s="111">
        <v>7</v>
      </c>
      <c r="L283" s="113">
        <v>36.5</v>
      </c>
      <c r="M283" s="114" t="s">
        <v>548</v>
      </c>
      <c r="N283" s="4">
        <v>1</v>
      </c>
    </row>
    <row r="284" spans="1:14" s="4" customFormat="1">
      <c r="A284" s="115">
        <v>33</v>
      </c>
      <c r="B284" s="104" t="s">
        <v>1215</v>
      </c>
      <c r="C284" s="105" t="s">
        <v>691</v>
      </c>
      <c r="D284" s="106" t="s">
        <v>1216</v>
      </c>
      <c r="E284" s="107" t="s">
        <v>1032</v>
      </c>
      <c r="F284" s="130" t="s">
        <v>1144</v>
      </c>
      <c r="G284" s="109">
        <v>7</v>
      </c>
      <c r="H284" s="110">
        <v>5.5</v>
      </c>
      <c r="I284" s="111">
        <v>5</v>
      </c>
      <c r="J284" s="112">
        <v>3</v>
      </c>
      <c r="K284" s="111">
        <v>8</v>
      </c>
      <c r="L284" s="113">
        <v>28.5</v>
      </c>
      <c r="M284" s="114" t="s">
        <v>557</v>
      </c>
      <c r="N284" s="4">
        <v>1</v>
      </c>
    </row>
    <row r="285" spans="1:14" s="4" customFormat="1">
      <c r="A285" s="115">
        <v>34</v>
      </c>
      <c r="B285" s="104" t="s">
        <v>1217</v>
      </c>
      <c r="C285" s="105" t="s">
        <v>1218</v>
      </c>
      <c r="D285" s="106" t="s">
        <v>1219</v>
      </c>
      <c r="E285" s="107" t="s">
        <v>1220</v>
      </c>
      <c r="F285" s="130" t="s">
        <v>1144</v>
      </c>
      <c r="G285" s="109">
        <v>7.5</v>
      </c>
      <c r="H285" s="110">
        <v>7</v>
      </c>
      <c r="I285" s="111">
        <v>6.5</v>
      </c>
      <c r="J285" s="112">
        <v>8.5</v>
      </c>
      <c r="K285" s="111">
        <v>7.5</v>
      </c>
      <c r="L285" s="113">
        <v>37</v>
      </c>
      <c r="M285" s="114" t="s">
        <v>548</v>
      </c>
      <c r="N285" s="4">
        <v>1</v>
      </c>
    </row>
    <row r="286" spans="1:14" s="4" customFormat="1">
      <c r="A286" s="115">
        <v>35</v>
      </c>
      <c r="B286" s="104" t="s">
        <v>1221</v>
      </c>
      <c r="C286" s="105" t="s">
        <v>973</v>
      </c>
      <c r="D286" s="106" t="s">
        <v>1219</v>
      </c>
      <c r="E286" s="107" t="s">
        <v>1222</v>
      </c>
      <c r="F286" s="130" t="s">
        <v>1144</v>
      </c>
      <c r="G286" s="109">
        <v>5</v>
      </c>
      <c r="H286" s="110">
        <v>3.5</v>
      </c>
      <c r="I286" s="111">
        <v>5.5</v>
      </c>
      <c r="J286" s="112">
        <v>7</v>
      </c>
      <c r="K286" s="111">
        <v>5.5</v>
      </c>
      <c r="L286" s="113">
        <v>26.5</v>
      </c>
      <c r="M286" s="114" t="s">
        <v>557</v>
      </c>
      <c r="N286" s="4">
        <v>1</v>
      </c>
    </row>
    <row r="287" spans="1:14" s="4" customFormat="1">
      <c r="A287" s="115">
        <v>36</v>
      </c>
      <c r="B287" s="104" t="s">
        <v>1223</v>
      </c>
      <c r="C287" s="105" t="s">
        <v>1224</v>
      </c>
      <c r="D287" s="106" t="s">
        <v>1225</v>
      </c>
      <c r="E287" s="107" t="s">
        <v>1226</v>
      </c>
      <c r="F287" s="130" t="s">
        <v>1144</v>
      </c>
      <c r="G287" s="109">
        <v>8</v>
      </c>
      <c r="H287" s="110">
        <v>6.5</v>
      </c>
      <c r="I287" s="111">
        <v>6</v>
      </c>
      <c r="J287" s="112">
        <v>9</v>
      </c>
      <c r="K287" s="111">
        <v>5</v>
      </c>
      <c r="L287" s="113">
        <v>34.5</v>
      </c>
      <c r="M287" s="114" t="s">
        <v>557</v>
      </c>
      <c r="N287" s="4">
        <v>1</v>
      </c>
    </row>
    <row r="288" spans="1:14" s="4" customFormat="1">
      <c r="A288" s="115">
        <v>37</v>
      </c>
      <c r="B288" s="104" t="s">
        <v>1227</v>
      </c>
      <c r="C288" s="105" t="s">
        <v>1228</v>
      </c>
      <c r="D288" s="106" t="s">
        <v>1229</v>
      </c>
      <c r="E288" s="107" t="s">
        <v>1230</v>
      </c>
      <c r="F288" s="130" t="s">
        <v>1144</v>
      </c>
      <c r="G288" s="109">
        <v>6</v>
      </c>
      <c r="H288" s="110">
        <v>6</v>
      </c>
      <c r="I288" s="111">
        <v>4.5</v>
      </c>
      <c r="J288" s="112">
        <v>9.5</v>
      </c>
      <c r="K288" s="111">
        <v>4.5</v>
      </c>
      <c r="L288" s="113">
        <v>30.5</v>
      </c>
      <c r="M288" s="114" t="s">
        <v>557</v>
      </c>
      <c r="N288" s="4">
        <v>1</v>
      </c>
    </row>
    <row r="289" spans="1:14" s="4" customFormat="1">
      <c r="A289" s="115">
        <v>38</v>
      </c>
      <c r="B289" s="104" t="s">
        <v>1231</v>
      </c>
      <c r="C289" s="105" t="s">
        <v>1232</v>
      </c>
      <c r="D289" s="106" t="s">
        <v>685</v>
      </c>
      <c r="E289" s="107" t="s">
        <v>941</v>
      </c>
      <c r="F289" s="130" t="s">
        <v>1144</v>
      </c>
      <c r="G289" s="109">
        <v>7</v>
      </c>
      <c r="H289" s="110">
        <v>6</v>
      </c>
      <c r="I289" s="111">
        <v>4.5</v>
      </c>
      <c r="J289" s="112">
        <v>4.5</v>
      </c>
      <c r="K289" s="111">
        <v>5</v>
      </c>
      <c r="L289" s="113">
        <v>27</v>
      </c>
      <c r="M289" s="114" t="s">
        <v>557</v>
      </c>
      <c r="N289" s="4">
        <v>1</v>
      </c>
    </row>
    <row r="290" spans="1:14" s="4" customFormat="1">
      <c r="A290" s="115">
        <v>39</v>
      </c>
      <c r="B290" s="104" t="s">
        <v>1233</v>
      </c>
      <c r="C290" s="105" t="s">
        <v>1234</v>
      </c>
      <c r="D290" s="106" t="s">
        <v>1235</v>
      </c>
      <c r="E290" s="107" t="s">
        <v>1236</v>
      </c>
      <c r="F290" s="130" t="s">
        <v>1144</v>
      </c>
      <c r="G290" s="109">
        <v>6</v>
      </c>
      <c r="H290" s="110">
        <v>6.5</v>
      </c>
      <c r="I290" s="111">
        <v>7</v>
      </c>
      <c r="J290" s="112">
        <v>8</v>
      </c>
      <c r="K290" s="111">
        <v>4</v>
      </c>
      <c r="L290" s="113">
        <v>31.5</v>
      </c>
      <c r="M290" s="114" t="s">
        <v>557</v>
      </c>
      <c r="N290" s="4">
        <v>1</v>
      </c>
    </row>
    <row r="291" spans="1:14" s="4" customFormat="1">
      <c r="A291" s="115">
        <v>40</v>
      </c>
      <c r="B291" s="104" t="s">
        <v>1237</v>
      </c>
      <c r="C291" s="105" t="s">
        <v>590</v>
      </c>
      <c r="D291" s="106" t="s">
        <v>1138</v>
      </c>
      <c r="E291" s="107" t="s">
        <v>1032</v>
      </c>
      <c r="F291" s="130" t="s">
        <v>1144</v>
      </c>
      <c r="G291" s="109">
        <v>6.5</v>
      </c>
      <c r="H291" s="110">
        <v>5</v>
      </c>
      <c r="I291" s="111">
        <v>5.5</v>
      </c>
      <c r="J291" s="112">
        <v>6</v>
      </c>
      <c r="K291" s="111">
        <v>4</v>
      </c>
      <c r="L291" s="113">
        <v>27</v>
      </c>
      <c r="M291" s="114" t="s">
        <v>557</v>
      </c>
      <c r="N291" s="4">
        <v>1</v>
      </c>
    </row>
    <row r="292" spans="1:14" s="4" customFormat="1">
      <c r="A292" s="115">
        <v>41</v>
      </c>
      <c r="B292" s="104" t="s">
        <v>1238</v>
      </c>
      <c r="C292" s="105" t="s">
        <v>590</v>
      </c>
      <c r="D292" s="106" t="s">
        <v>699</v>
      </c>
      <c r="E292" s="107" t="s">
        <v>1239</v>
      </c>
      <c r="F292" s="130" t="s">
        <v>1144</v>
      </c>
      <c r="G292" s="109">
        <v>6.5</v>
      </c>
      <c r="H292" s="110">
        <v>6.5</v>
      </c>
      <c r="I292" s="111">
        <v>5</v>
      </c>
      <c r="J292" s="112">
        <v>7</v>
      </c>
      <c r="K292" s="111">
        <v>4</v>
      </c>
      <c r="L292" s="113">
        <v>29</v>
      </c>
      <c r="M292" s="114" t="s">
        <v>557</v>
      </c>
      <c r="N292" s="4">
        <v>1</v>
      </c>
    </row>
    <row r="293" spans="1:14" s="4" customFormat="1">
      <c r="A293" s="115">
        <v>42</v>
      </c>
      <c r="B293" s="104" t="s">
        <v>1240</v>
      </c>
      <c r="C293" s="153" t="s">
        <v>1241</v>
      </c>
      <c r="D293" s="154" t="s">
        <v>426</v>
      </c>
      <c r="E293" s="107"/>
      <c r="F293" s="131" t="s">
        <v>1144</v>
      </c>
      <c r="G293" s="116">
        <v>5.5</v>
      </c>
      <c r="H293" s="117">
        <v>4</v>
      </c>
      <c r="I293" s="118">
        <v>6.5</v>
      </c>
      <c r="J293" s="119">
        <v>2</v>
      </c>
      <c r="K293" s="118">
        <v>3</v>
      </c>
      <c r="L293" s="113">
        <v>21</v>
      </c>
      <c r="M293" s="114" t="s">
        <v>432</v>
      </c>
      <c r="N293" s="4">
        <v>1</v>
      </c>
    </row>
    <row r="294" spans="1:14" s="4" customFormat="1">
      <c r="A294" s="115"/>
      <c r="B294" s="134"/>
      <c r="C294" s="135"/>
      <c r="D294" s="136"/>
      <c r="E294" s="137"/>
      <c r="F294" s="155"/>
      <c r="G294" s="109"/>
      <c r="H294" s="110"/>
      <c r="I294" s="111"/>
      <c r="J294" s="112"/>
      <c r="K294" s="111"/>
      <c r="L294" s="113"/>
      <c r="M294" s="74"/>
      <c r="N294" s="4">
        <v>1</v>
      </c>
    </row>
    <row r="295" spans="1:14" s="121" customFormat="1">
      <c r="A295" s="41"/>
      <c r="B295" s="41"/>
      <c r="C295" s="42"/>
      <c r="D295" s="43"/>
      <c r="E295" s="41"/>
      <c r="F295" s="41"/>
      <c r="G295" s="44">
        <f>COUNTIF(G252:G294,"&gt;=5")</f>
        <v>35</v>
      </c>
      <c r="H295" s="44">
        <f>COUNTIF(H252:H294,"&gt;=5")</f>
        <v>27</v>
      </c>
      <c r="I295" s="44">
        <f>COUNTIF(I252:I294,"&gt;=5")</f>
        <v>27</v>
      </c>
      <c r="J295" s="44">
        <f>COUNTIF(J252:J294,"&gt;=5")</f>
        <v>37</v>
      </c>
      <c r="K295" s="44">
        <f>COUNTIF(K252:K294,"&gt;=5")</f>
        <v>19</v>
      </c>
      <c r="L295" s="41"/>
      <c r="M295" s="41"/>
      <c r="N295" s="120">
        <v>2</v>
      </c>
    </row>
    <row r="296" spans="1:14" s="121" customFormat="1">
      <c r="A296" s="122" t="s">
        <v>427</v>
      </c>
      <c r="B296" s="122">
        <v>42</v>
      </c>
      <c r="C296" s="123" t="s">
        <v>428</v>
      </c>
      <c r="D296" s="124"/>
      <c r="E296" s="122"/>
      <c r="F296" s="122"/>
      <c r="G296" s="125"/>
      <c r="H296" s="41"/>
      <c r="I296" s="125"/>
      <c r="J296" s="125"/>
      <c r="K296" s="41"/>
      <c r="L296" s="41"/>
      <c r="M296" s="41"/>
      <c r="N296" s="120">
        <v>2</v>
      </c>
    </row>
    <row r="297" spans="1:14" s="121" customFormat="1">
      <c r="A297" s="122" t="s">
        <v>429</v>
      </c>
      <c r="B297" s="122">
        <f>B296-B298</f>
        <v>30</v>
      </c>
      <c r="C297" s="126">
        <f>B297/B296%</f>
        <v>71.428571428571431</v>
      </c>
      <c r="D297" s="127"/>
      <c r="E297" s="128"/>
      <c r="F297" s="128"/>
      <c r="G297" s="122"/>
      <c r="H297" s="129"/>
      <c r="I297" s="122" t="s">
        <v>430</v>
      </c>
      <c r="J297" s="122"/>
      <c r="K297" s="129">
        <f>COUNTIF(M252:M294,"=GIOI")</f>
        <v>1</v>
      </c>
      <c r="L297" s="41"/>
      <c r="M297" s="41"/>
      <c r="N297" s="120">
        <v>2</v>
      </c>
    </row>
    <row r="298" spans="1:14" s="121" customFormat="1">
      <c r="A298" s="122" t="s">
        <v>432</v>
      </c>
      <c r="B298" s="129">
        <f>COUNTIF(M252:M294,"=H")</f>
        <v>12</v>
      </c>
      <c r="C298" s="126">
        <f>B298/B296%</f>
        <v>28.571428571428573</v>
      </c>
      <c r="D298" s="127"/>
      <c r="E298" s="128"/>
      <c r="F298" s="128"/>
      <c r="G298" s="122"/>
      <c r="H298" s="129"/>
      <c r="I298" s="122" t="s">
        <v>433</v>
      </c>
      <c r="J298" s="122"/>
      <c r="K298" s="129">
        <f>COUNTIF(M252:M294,"=Kha")</f>
        <v>4</v>
      </c>
      <c r="L298" s="41"/>
      <c r="M298" s="41"/>
      <c r="N298" s="120">
        <v>2</v>
      </c>
    </row>
    <row r="299" spans="1:14" s="121" customFormat="1">
      <c r="A299" s="51"/>
      <c r="B299" s="52"/>
      <c r="C299" s="53"/>
      <c r="D299" s="54"/>
      <c r="E299" s="54"/>
      <c r="F299" s="54"/>
      <c r="G299" s="51"/>
      <c r="H299" s="52"/>
      <c r="I299" s="51"/>
      <c r="J299" s="51"/>
      <c r="K299" s="52"/>
      <c r="L299" s="56"/>
      <c r="M299" s="56"/>
      <c r="N299" s="120"/>
    </row>
    <row r="300" spans="1:14" s="121" customFormat="1">
      <c r="A300" s="51"/>
      <c r="B300" s="52"/>
      <c r="C300" s="53"/>
      <c r="D300" s="54"/>
      <c r="E300" s="54"/>
      <c r="F300" s="54"/>
      <c r="G300" s="51"/>
      <c r="H300" s="52"/>
      <c r="I300" s="51"/>
      <c r="J300" s="51"/>
      <c r="K300" s="52"/>
      <c r="L300" s="56"/>
      <c r="M300" s="56"/>
      <c r="N300" s="120"/>
    </row>
    <row r="301" spans="1:14">
      <c r="A301" s="95" t="s">
        <v>0</v>
      </c>
      <c r="B301" s="46"/>
      <c r="C301" s="46"/>
      <c r="D301" s="183" t="s">
        <v>1</v>
      </c>
      <c r="E301" s="183"/>
      <c r="F301" s="183"/>
      <c r="G301" s="183"/>
      <c r="H301" s="183"/>
      <c r="I301" s="183"/>
      <c r="J301" s="183"/>
      <c r="K301" s="183"/>
      <c r="L301" s="183"/>
      <c r="M301" s="183"/>
      <c r="N301" s="4">
        <v>1</v>
      </c>
    </row>
    <row r="302" spans="1:14">
      <c r="A302" s="95"/>
      <c r="B302" s="46"/>
      <c r="C302" s="4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4">
        <v>1</v>
      </c>
    </row>
    <row r="303" spans="1:14">
      <c r="A303" s="97" t="s">
        <v>3</v>
      </c>
      <c r="B303" s="33" t="s">
        <v>4</v>
      </c>
      <c r="C303" s="34" t="s">
        <v>99</v>
      </c>
      <c r="D303" s="35"/>
      <c r="E303" s="36" t="s">
        <v>100</v>
      </c>
      <c r="F303" s="36" t="s">
        <v>101</v>
      </c>
      <c r="G303" s="98" t="s">
        <v>8</v>
      </c>
      <c r="H303" s="99" t="s">
        <v>9</v>
      </c>
      <c r="I303" s="100" t="s">
        <v>10</v>
      </c>
      <c r="J303" s="101" t="s">
        <v>54</v>
      </c>
      <c r="K303" s="102" t="s">
        <v>542</v>
      </c>
      <c r="L303" s="36" t="s">
        <v>383</v>
      </c>
      <c r="M303" s="36" t="s">
        <v>543</v>
      </c>
      <c r="N303" s="4">
        <v>1</v>
      </c>
    </row>
    <row r="304" spans="1:14" s="4" customFormat="1">
      <c r="A304" s="103">
        <v>1</v>
      </c>
      <c r="B304" s="104" t="s">
        <v>1242</v>
      </c>
      <c r="C304" s="105" t="s">
        <v>618</v>
      </c>
      <c r="D304" s="106" t="s">
        <v>10</v>
      </c>
      <c r="E304" s="107" t="s">
        <v>1028</v>
      </c>
      <c r="F304" s="130" t="s">
        <v>1243</v>
      </c>
      <c r="G304" s="109">
        <v>3.5</v>
      </c>
      <c r="H304" s="110">
        <v>5</v>
      </c>
      <c r="I304" s="111">
        <v>5.5</v>
      </c>
      <c r="J304" s="112">
        <v>5</v>
      </c>
      <c r="K304" s="111">
        <v>2.5</v>
      </c>
      <c r="L304" s="113">
        <v>21.5</v>
      </c>
      <c r="M304" s="114" t="s">
        <v>432</v>
      </c>
      <c r="N304" s="4">
        <v>1</v>
      </c>
    </row>
    <row r="305" spans="1:14" s="4" customFormat="1">
      <c r="A305" s="115">
        <v>2</v>
      </c>
      <c r="B305" s="104" t="s">
        <v>1244</v>
      </c>
      <c r="C305" s="105" t="s">
        <v>590</v>
      </c>
      <c r="D305" s="106" t="s">
        <v>10</v>
      </c>
      <c r="E305" s="107" t="s">
        <v>910</v>
      </c>
      <c r="F305" s="130" t="s">
        <v>1243</v>
      </c>
      <c r="G305" s="109">
        <v>8</v>
      </c>
      <c r="H305" s="110">
        <v>5</v>
      </c>
      <c r="I305" s="111">
        <v>5.5</v>
      </c>
      <c r="J305" s="112">
        <v>5.5</v>
      </c>
      <c r="K305" s="111">
        <v>2</v>
      </c>
      <c r="L305" s="113">
        <v>26</v>
      </c>
      <c r="M305" s="114" t="s">
        <v>557</v>
      </c>
      <c r="N305" s="4">
        <v>1</v>
      </c>
    </row>
    <row r="306" spans="1:14" s="4" customFormat="1">
      <c r="A306" s="115">
        <v>3</v>
      </c>
      <c r="B306" s="104" t="s">
        <v>1245</v>
      </c>
      <c r="C306" s="105" t="s">
        <v>760</v>
      </c>
      <c r="D306" s="106" t="s">
        <v>575</v>
      </c>
      <c r="E306" s="107" t="s">
        <v>1123</v>
      </c>
      <c r="F306" s="130" t="s">
        <v>1243</v>
      </c>
      <c r="G306" s="109">
        <v>4</v>
      </c>
      <c r="H306" s="110">
        <v>1.5</v>
      </c>
      <c r="I306" s="111">
        <v>5.5</v>
      </c>
      <c r="J306" s="112">
        <v>6.5</v>
      </c>
      <c r="K306" s="111">
        <v>5.5</v>
      </c>
      <c r="L306" s="113">
        <v>23</v>
      </c>
      <c r="M306" s="114" t="s">
        <v>432</v>
      </c>
      <c r="N306" s="4">
        <v>1</v>
      </c>
    </row>
    <row r="307" spans="1:14" s="4" customFormat="1">
      <c r="A307" s="115">
        <v>4</v>
      </c>
      <c r="B307" s="104" t="s">
        <v>1246</v>
      </c>
      <c r="C307" s="105" t="s">
        <v>1196</v>
      </c>
      <c r="D307" s="106" t="s">
        <v>35</v>
      </c>
      <c r="E307" s="107" t="s">
        <v>713</v>
      </c>
      <c r="F307" s="130" t="s">
        <v>1243</v>
      </c>
      <c r="G307" s="109">
        <v>7</v>
      </c>
      <c r="H307" s="110">
        <v>5</v>
      </c>
      <c r="I307" s="111">
        <v>5</v>
      </c>
      <c r="J307" s="112">
        <v>7</v>
      </c>
      <c r="K307" s="111">
        <v>5</v>
      </c>
      <c r="L307" s="113">
        <v>29</v>
      </c>
      <c r="M307" s="114" t="s">
        <v>557</v>
      </c>
      <c r="N307" s="4">
        <v>1</v>
      </c>
    </row>
    <row r="308" spans="1:14" s="4" customFormat="1">
      <c r="A308" s="115">
        <v>5</v>
      </c>
      <c r="B308" s="104" t="s">
        <v>1247</v>
      </c>
      <c r="C308" s="105" t="s">
        <v>1072</v>
      </c>
      <c r="D308" s="106" t="s">
        <v>1065</v>
      </c>
      <c r="E308" s="107" t="s">
        <v>1248</v>
      </c>
      <c r="F308" s="130" t="s">
        <v>1243</v>
      </c>
      <c r="G308" s="109">
        <v>8.5</v>
      </c>
      <c r="H308" s="110">
        <v>6.5</v>
      </c>
      <c r="I308" s="111">
        <v>8</v>
      </c>
      <c r="J308" s="112">
        <v>7.5</v>
      </c>
      <c r="K308" s="111">
        <v>4</v>
      </c>
      <c r="L308" s="113">
        <v>34.5</v>
      </c>
      <c r="M308" s="114" t="s">
        <v>557</v>
      </c>
      <c r="N308" s="4">
        <v>1</v>
      </c>
    </row>
    <row r="309" spans="1:14" s="4" customFormat="1">
      <c r="A309" s="115">
        <v>6</v>
      </c>
      <c r="B309" s="104" t="s">
        <v>1249</v>
      </c>
      <c r="C309" s="105" t="s">
        <v>590</v>
      </c>
      <c r="D309" s="106" t="s">
        <v>1250</v>
      </c>
      <c r="E309" s="107" t="s">
        <v>1251</v>
      </c>
      <c r="F309" s="130" t="s">
        <v>1243</v>
      </c>
      <c r="G309" s="116">
        <v>8</v>
      </c>
      <c r="H309" s="117">
        <v>6.5</v>
      </c>
      <c r="I309" s="118">
        <v>8.5</v>
      </c>
      <c r="J309" s="119">
        <v>9</v>
      </c>
      <c r="K309" s="118">
        <v>5.5</v>
      </c>
      <c r="L309" s="113">
        <v>37.5</v>
      </c>
      <c r="M309" s="114" t="s">
        <v>557</v>
      </c>
      <c r="N309" s="4">
        <v>1</v>
      </c>
    </row>
    <row r="310" spans="1:14" s="4" customFormat="1">
      <c r="A310" s="115">
        <v>7</v>
      </c>
      <c r="B310" s="104" t="s">
        <v>1252</v>
      </c>
      <c r="C310" s="105" t="s">
        <v>1253</v>
      </c>
      <c r="D310" s="106" t="s">
        <v>1254</v>
      </c>
      <c r="E310" s="107" t="s">
        <v>1255</v>
      </c>
      <c r="F310" s="130" t="s">
        <v>1243</v>
      </c>
      <c r="G310" s="109">
        <v>6.5</v>
      </c>
      <c r="H310" s="110">
        <v>5.5</v>
      </c>
      <c r="I310" s="111">
        <v>6</v>
      </c>
      <c r="J310" s="112">
        <v>7.5</v>
      </c>
      <c r="K310" s="111">
        <v>5</v>
      </c>
      <c r="L310" s="113">
        <v>30.5</v>
      </c>
      <c r="M310" s="114" t="s">
        <v>557</v>
      </c>
      <c r="N310" s="4">
        <v>1</v>
      </c>
    </row>
    <row r="311" spans="1:14" s="4" customFormat="1">
      <c r="A311" s="115">
        <v>8</v>
      </c>
      <c r="B311" s="104" t="s">
        <v>1256</v>
      </c>
      <c r="C311" s="105" t="s">
        <v>1257</v>
      </c>
      <c r="D311" s="106" t="s">
        <v>1258</v>
      </c>
      <c r="E311" s="107" t="s">
        <v>642</v>
      </c>
      <c r="F311" s="130" t="s">
        <v>1243</v>
      </c>
      <c r="G311" s="109">
        <v>7</v>
      </c>
      <c r="H311" s="110">
        <v>5</v>
      </c>
      <c r="I311" s="111">
        <v>4</v>
      </c>
      <c r="J311" s="112">
        <v>7</v>
      </c>
      <c r="K311" s="111">
        <v>4</v>
      </c>
      <c r="L311" s="113">
        <v>27</v>
      </c>
      <c r="M311" s="114" t="s">
        <v>557</v>
      </c>
      <c r="N311" s="4">
        <v>1</v>
      </c>
    </row>
    <row r="312" spans="1:14" s="4" customFormat="1">
      <c r="A312" s="115">
        <v>9</v>
      </c>
      <c r="B312" s="104" t="s">
        <v>1259</v>
      </c>
      <c r="C312" s="105" t="s">
        <v>1186</v>
      </c>
      <c r="D312" s="106" t="s">
        <v>974</v>
      </c>
      <c r="E312" s="107" t="s">
        <v>1260</v>
      </c>
      <c r="F312" s="130" t="s">
        <v>1243</v>
      </c>
      <c r="G312" s="109">
        <v>6</v>
      </c>
      <c r="H312" s="110">
        <v>6</v>
      </c>
      <c r="I312" s="111">
        <v>6.5</v>
      </c>
      <c r="J312" s="112">
        <v>7</v>
      </c>
      <c r="K312" s="111">
        <v>4</v>
      </c>
      <c r="L312" s="113">
        <v>29.5</v>
      </c>
      <c r="M312" s="114" t="s">
        <v>557</v>
      </c>
      <c r="N312" s="4">
        <v>1</v>
      </c>
    </row>
    <row r="313" spans="1:14" s="4" customFormat="1">
      <c r="A313" s="115">
        <v>10</v>
      </c>
      <c r="B313" s="104" t="s">
        <v>1261</v>
      </c>
      <c r="C313" s="105" t="s">
        <v>1262</v>
      </c>
      <c r="D313" s="106" t="s">
        <v>1080</v>
      </c>
      <c r="E313" s="107" t="s">
        <v>1263</v>
      </c>
      <c r="F313" s="130" t="s">
        <v>1243</v>
      </c>
      <c r="G313" s="109">
        <v>5.5</v>
      </c>
      <c r="H313" s="110">
        <v>3.5</v>
      </c>
      <c r="I313" s="111">
        <v>4.5</v>
      </c>
      <c r="J313" s="112">
        <v>5</v>
      </c>
      <c r="K313" s="111">
        <v>4</v>
      </c>
      <c r="L313" s="113">
        <v>22.5</v>
      </c>
      <c r="M313" s="114" t="s">
        <v>432</v>
      </c>
      <c r="N313" s="4">
        <v>1</v>
      </c>
    </row>
    <row r="314" spans="1:14" s="4" customFormat="1">
      <c r="A314" s="115">
        <v>11</v>
      </c>
      <c r="B314" s="104" t="s">
        <v>1264</v>
      </c>
      <c r="C314" s="105" t="s">
        <v>1265</v>
      </c>
      <c r="D314" s="106" t="s">
        <v>210</v>
      </c>
      <c r="E314" s="107" t="s">
        <v>1266</v>
      </c>
      <c r="F314" s="130" t="s">
        <v>1243</v>
      </c>
      <c r="G314" s="109">
        <v>6.5</v>
      </c>
      <c r="H314" s="148">
        <v>5.5</v>
      </c>
      <c r="I314" s="133">
        <v>8.5</v>
      </c>
      <c r="J314" s="149">
        <v>9</v>
      </c>
      <c r="K314" s="111">
        <v>3</v>
      </c>
      <c r="L314" s="113">
        <v>32.5</v>
      </c>
      <c r="M314" s="114" t="s">
        <v>557</v>
      </c>
      <c r="N314" s="4">
        <v>1</v>
      </c>
    </row>
    <row r="315" spans="1:14" s="4" customFormat="1">
      <c r="A315" s="115">
        <v>12</v>
      </c>
      <c r="B315" s="104" t="s">
        <v>1267</v>
      </c>
      <c r="C315" s="105" t="s">
        <v>1268</v>
      </c>
      <c r="D315" s="106" t="s">
        <v>1269</v>
      </c>
      <c r="E315" s="107" t="s">
        <v>1220</v>
      </c>
      <c r="F315" s="130" t="s">
        <v>1243</v>
      </c>
      <c r="G315" s="109">
        <v>4.5</v>
      </c>
      <c r="H315" s="110">
        <v>2</v>
      </c>
      <c r="I315" s="111">
        <v>6.5</v>
      </c>
      <c r="J315" s="112">
        <v>7</v>
      </c>
      <c r="K315" s="111">
        <v>3</v>
      </c>
      <c r="L315" s="113">
        <v>23</v>
      </c>
      <c r="M315" s="114" t="s">
        <v>432</v>
      </c>
      <c r="N315" s="4">
        <v>1</v>
      </c>
    </row>
    <row r="316" spans="1:14" s="4" customFormat="1">
      <c r="A316" s="115">
        <v>13</v>
      </c>
      <c r="B316" s="104" t="s">
        <v>1270</v>
      </c>
      <c r="C316" s="105" t="s">
        <v>1271</v>
      </c>
      <c r="D316" s="106" t="s">
        <v>625</v>
      </c>
      <c r="E316" s="107" t="s">
        <v>1205</v>
      </c>
      <c r="F316" s="130" t="s">
        <v>1243</v>
      </c>
      <c r="G316" s="109">
        <v>1.5</v>
      </c>
      <c r="H316" s="110">
        <v>5</v>
      </c>
      <c r="I316" s="111">
        <v>7.5</v>
      </c>
      <c r="J316" s="112">
        <v>3</v>
      </c>
      <c r="K316" s="111">
        <v>3.5</v>
      </c>
      <c r="L316" s="113">
        <v>20.5</v>
      </c>
      <c r="M316" s="114" t="s">
        <v>432</v>
      </c>
      <c r="N316" s="4">
        <v>1</v>
      </c>
    </row>
    <row r="317" spans="1:14" s="4" customFormat="1">
      <c r="A317" s="115">
        <v>14</v>
      </c>
      <c r="B317" s="104" t="s">
        <v>1272</v>
      </c>
      <c r="C317" s="105" t="s">
        <v>1273</v>
      </c>
      <c r="D317" s="106" t="s">
        <v>135</v>
      </c>
      <c r="E317" s="107" t="s">
        <v>564</v>
      </c>
      <c r="F317" s="130" t="s">
        <v>1243</v>
      </c>
      <c r="G317" s="109">
        <v>7.5</v>
      </c>
      <c r="H317" s="110">
        <v>6</v>
      </c>
      <c r="I317" s="111">
        <v>7</v>
      </c>
      <c r="J317" s="112">
        <v>5.5</v>
      </c>
      <c r="K317" s="111">
        <v>4</v>
      </c>
      <c r="L317" s="113">
        <v>30</v>
      </c>
      <c r="M317" s="114" t="s">
        <v>557</v>
      </c>
      <c r="N317" s="4">
        <v>1</v>
      </c>
    </row>
    <row r="318" spans="1:14" s="4" customFormat="1">
      <c r="A318" s="115">
        <v>15</v>
      </c>
      <c r="B318" s="104" t="s">
        <v>1274</v>
      </c>
      <c r="C318" s="105" t="s">
        <v>895</v>
      </c>
      <c r="D318" s="106" t="s">
        <v>135</v>
      </c>
      <c r="E318" s="107" t="s">
        <v>1275</v>
      </c>
      <c r="F318" s="130" t="s">
        <v>1243</v>
      </c>
      <c r="G318" s="109">
        <v>7</v>
      </c>
      <c r="H318" s="110">
        <v>6.5</v>
      </c>
      <c r="I318" s="111">
        <v>7.5</v>
      </c>
      <c r="J318" s="112">
        <v>5</v>
      </c>
      <c r="K318" s="111">
        <v>4</v>
      </c>
      <c r="L318" s="113">
        <v>30</v>
      </c>
      <c r="M318" s="114" t="s">
        <v>557</v>
      </c>
      <c r="N318" s="4">
        <v>1</v>
      </c>
    </row>
    <row r="319" spans="1:14" s="4" customFormat="1">
      <c r="A319" s="115">
        <v>16</v>
      </c>
      <c r="B319" s="104" t="s">
        <v>1276</v>
      </c>
      <c r="C319" s="105" t="s">
        <v>590</v>
      </c>
      <c r="D319" s="106" t="s">
        <v>754</v>
      </c>
      <c r="E319" s="107" t="s">
        <v>1035</v>
      </c>
      <c r="F319" s="130" t="s">
        <v>1243</v>
      </c>
      <c r="G319" s="109">
        <v>8.5</v>
      </c>
      <c r="H319" s="110">
        <v>6</v>
      </c>
      <c r="I319" s="111">
        <v>5.5</v>
      </c>
      <c r="J319" s="112">
        <v>8.5</v>
      </c>
      <c r="K319" s="111">
        <v>5</v>
      </c>
      <c r="L319" s="113">
        <v>33.5</v>
      </c>
      <c r="M319" s="114" t="s">
        <v>557</v>
      </c>
      <c r="N319" s="4">
        <v>1</v>
      </c>
    </row>
    <row r="320" spans="1:14" s="4" customFormat="1">
      <c r="A320" s="115">
        <v>17</v>
      </c>
      <c r="B320" s="104" t="s">
        <v>1277</v>
      </c>
      <c r="C320" s="105" t="s">
        <v>1278</v>
      </c>
      <c r="D320" s="106" t="s">
        <v>629</v>
      </c>
      <c r="E320" s="107" t="s">
        <v>1279</v>
      </c>
      <c r="F320" s="130" t="s">
        <v>1243</v>
      </c>
      <c r="G320" s="109">
        <v>7.5</v>
      </c>
      <c r="H320" s="110">
        <v>5.5</v>
      </c>
      <c r="I320" s="111">
        <v>4.5</v>
      </c>
      <c r="J320" s="112">
        <v>8.5</v>
      </c>
      <c r="K320" s="111">
        <v>3.5</v>
      </c>
      <c r="L320" s="113">
        <v>29.5</v>
      </c>
      <c r="M320" s="114" t="s">
        <v>557</v>
      </c>
      <c r="N320" s="4">
        <v>1</v>
      </c>
    </row>
    <row r="321" spans="1:14" s="4" customFormat="1">
      <c r="A321" s="115">
        <v>18</v>
      </c>
      <c r="B321" s="104" t="s">
        <v>1280</v>
      </c>
      <c r="C321" s="105" t="s">
        <v>788</v>
      </c>
      <c r="D321" s="106" t="s">
        <v>629</v>
      </c>
      <c r="E321" s="107" t="s">
        <v>1263</v>
      </c>
      <c r="F321" s="130" t="s">
        <v>1243</v>
      </c>
      <c r="G321" s="156">
        <v>6.5</v>
      </c>
      <c r="H321" s="110">
        <v>5</v>
      </c>
      <c r="I321" s="111">
        <v>4.5</v>
      </c>
      <c r="J321" s="112">
        <v>8</v>
      </c>
      <c r="K321" s="111">
        <v>1.5</v>
      </c>
      <c r="L321" s="113">
        <v>25.5</v>
      </c>
      <c r="M321" s="114" t="s">
        <v>557</v>
      </c>
      <c r="N321" s="4">
        <v>1</v>
      </c>
    </row>
    <row r="322" spans="1:14" s="4" customFormat="1">
      <c r="A322" s="115">
        <v>19</v>
      </c>
      <c r="B322" s="104" t="s">
        <v>1281</v>
      </c>
      <c r="C322" s="105" t="s">
        <v>590</v>
      </c>
      <c r="D322" s="106" t="s">
        <v>272</v>
      </c>
      <c r="E322" s="107" t="s">
        <v>1282</v>
      </c>
      <c r="F322" s="130" t="s">
        <v>1243</v>
      </c>
      <c r="G322" s="109">
        <v>7</v>
      </c>
      <c r="H322" s="110">
        <v>6</v>
      </c>
      <c r="I322" s="111">
        <v>4</v>
      </c>
      <c r="J322" s="112">
        <v>6</v>
      </c>
      <c r="K322" s="111">
        <v>2.5</v>
      </c>
      <c r="L322" s="113">
        <v>25.5</v>
      </c>
      <c r="M322" s="114" t="s">
        <v>557</v>
      </c>
      <c r="N322" s="4">
        <v>1</v>
      </c>
    </row>
    <row r="323" spans="1:14" s="4" customFormat="1">
      <c r="A323" s="115">
        <v>20</v>
      </c>
      <c r="B323" s="104" t="s">
        <v>1283</v>
      </c>
      <c r="C323" s="105" t="s">
        <v>943</v>
      </c>
      <c r="D323" s="106" t="s">
        <v>148</v>
      </c>
      <c r="E323" s="107" t="s">
        <v>761</v>
      </c>
      <c r="F323" s="130" t="s">
        <v>1243</v>
      </c>
      <c r="G323" s="109">
        <v>5.5</v>
      </c>
      <c r="H323" s="110">
        <v>5</v>
      </c>
      <c r="I323" s="111">
        <v>3.5</v>
      </c>
      <c r="J323" s="112">
        <v>6</v>
      </c>
      <c r="K323" s="111">
        <v>2</v>
      </c>
      <c r="L323" s="113">
        <v>22</v>
      </c>
      <c r="M323" s="114" t="s">
        <v>432</v>
      </c>
      <c r="N323" s="4">
        <v>1</v>
      </c>
    </row>
    <row r="324" spans="1:14" s="4" customFormat="1">
      <c r="A324" s="115">
        <v>21</v>
      </c>
      <c r="B324" s="104" t="s">
        <v>1284</v>
      </c>
      <c r="C324" s="105" t="s">
        <v>829</v>
      </c>
      <c r="D324" s="106" t="s">
        <v>148</v>
      </c>
      <c r="E324" s="107" t="s">
        <v>834</v>
      </c>
      <c r="F324" s="130" t="s">
        <v>1243</v>
      </c>
      <c r="G324" s="109">
        <v>8</v>
      </c>
      <c r="H324" s="110">
        <v>6.5</v>
      </c>
      <c r="I324" s="111">
        <v>6</v>
      </c>
      <c r="J324" s="112">
        <v>6</v>
      </c>
      <c r="K324" s="111">
        <v>2.5</v>
      </c>
      <c r="L324" s="113">
        <v>29</v>
      </c>
      <c r="M324" s="114" t="s">
        <v>557</v>
      </c>
      <c r="N324" s="4">
        <v>1</v>
      </c>
    </row>
    <row r="325" spans="1:14" s="4" customFormat="1">
      <c r="A325" s="115">
        <v>22</v>
      </c>
      <c r="B325" s="104" t="s">
        <v>1285</v>
      </c>
      <c r="C325" s="105" t="s">
        <v>811</v>
      </c>
      <c r="D325" s="106" t="s">
        <v>223</v>
      </c>
      <c r="E325" s="107" t="s">
        <v>591</v>
      </c>
      <c r="F325" s="130" t="s">
        <v>1243</v>
      </c>
      <c r="G325" s="109">
        <v>8</v>
      </c>
      <c r="H325" s="110">
        <v>7</v>
      </c>
      <c r="I325" s="111">
        <v>7</v>
      </c>
      <c r="J325" s="112">
        <v>5.5</v>
      </c>
      <c r="K325" s="111">
        <v>5</v>
      </c>
      <c r="L325" s="113">
        <v>32.5</v>
      </c>
      <c r="M325" s="114" t="s">
        <v>557</v>
      </c>
      <c r="N325" s="4">
        <v>1</v>
      </c>
    </row>
    <row r="326" spans="1:14" s="4" customFormat="1">
      <c r="A326" s="115">
        <v>23</v>
      </c>
      <c r="B326" s="104" t="s">
        <v>1286</v>
      </c>
      <c r="C326" s="105" t="s">
        <v>1287</v>
      </c>
      <c r="D326" s="106" t="s">
        <v>1011</v>
      </c>
      <c r="E326" s="107" t="s">
        <v>584</v>
      </c>
      <c r="F326" s="130" t="s">
        <v>1243</v>
      </c>
      <c r="G326" s="109">
        <v>6</v>
      </c>
      <c r="H326" s="110">
        <v>6.5</v>
      </c>
      <c r="I326" s="111">
        <v>6.5</v>
      </c>
      <c r="J326" s="112">
        <v>8</v>
      </c>
      <c r="K326" s="111">
        <v>5</v>
      </c>
      <c r="L326" s="113">
        <v>32</v>
      </c>
      <c r="M326" s="114" t="s">
        <v>557</v>
      </c>
      <c r="N326" s="4">
        <v>1</v>
      </c>
    </row>
    <row r="327" spans="1:14" s="4" customFormat="1">
      <c r="A327" s="115">
        <v>24</v>
      </c>
      <c r="B327" s="104" t="s">
        <v>1288</v>
      </c>
      <c r="C327" s="105" t="s">
        <v>654</v>
      </c>
      <c r="D327" s="106" t="s">
        <v>67</v>
      </c>
      <c r="E327" s="107" t="s">
        <v>989</v>
      </c>
      <c r="F327" s="130" t="s">
        <v>1243</v>
      </c>
      <c r="G327" s="109">
        <v>5.5</v>
      </c>
      <c r="H327" s="110">
        <v>5</v>
      </c>
      <c r="I327" s="111">
        <v>6</v>
      </c>
      <c r="J327" s="112">
        <v>8.5</v>
      </c>
      <c r="K327" s="111">
        <v>7</v>
      </c>
      <c r="L327" s="113">
        <v>32</v>
      </c>
      <c r="M327" s="114" t="s">
        <v>557</v>
      </c>
      <c r="N327" s="4">
        <v>1</v>
      </c>
    </row>
    <row r="328" spans="1:14" s="4" customFormat="1">
      <c r="A328" s="115">
        <v>25</v>
      </c>
      <c r="B328" s="104" t="s">
        <v>1289</v>
      </c>
      <c r="C328" s="105" t="s">
        <v>1290</v>
      </c>
      <c r="D328" s="106" t="s">
        <v>1291</v>
      </c>
      <c r="E328" s="107" t="s">
        <v>1161</v>
      </c>
      <c r="F328" s="130" t="s">
        <v>1243</v>
      </c>
      <c r="G328" s="109">
        <v>8</v>
      </c>
      <c r="H328" s="110">
        <v>7</v>
      </c>
      <c r="I328" s="111">
        <v>6.5</v>
      </c>
      <c r="J328" s="112">
        <v>5.5</v>
      </c>
      <c r="K328" s="111">
        <v>5</v>
      </c>
      <c r="L328" s="113">
        <v>32</v>
      </c>
      <c r="M328" s="114" t="s">
        <v>557</v>
      </c>
      <c r="N328" s="4">
        <v>1</v>
      </c>
    </row>
    <row r="329" spans="1:14" s="4" customFormat="1">
      <c r="A329" s="115">
        <v>26</v>
      </c>
      <c r="B329" s="104" t="s">
        <v>1292</v>
      </c>
      <c r="C329" s="105" t="s">
        <v>1293</v>
      </c>
      <c r="D329" s="106" t="s">
        <v>785</v>
      </c>
      <c r="E329" s="107" t="s">
        <v>806</v>
      </c>
      <c r="F329" s="130" t="s">
        <v>1243</v>
      </c>
      <c r="G329" s="109">
        <v>6.5</v>
      </c>
      <c r="H329" s="110">
        <v>6.5</v>
      </c>
      <c r="I329" s="111">
        <v>6.5</v>
      </c>
      <c r="J329" s="112">
        <v>6.5</v>
      </c>
      <c r="K329" s="111">
        <v>6.5</v>
      </c>
      <c r="L329" s="113">
        <v>32.5</v>
      </c>
      <c r="M329" s="114" t="s">
        <v>548</v>
      </c>
      <c r="N329" s="4">
        <v>1</v>
      </c>
    </row>
    <row r="330" spans="1:14" s="4" customFormat="1">
      <c r="A330" s="115">
        <v>27</v>
      </c>
      <c r="B330" s="104" t="s">
        <v>1294</v>
      </c>
      <c r="C330" s="105" t="s">
        <v>1295</v>
      </c>
      <c r="D330" s="106" t="s">
        <v>1113</v>
      </c>
      <c r="E330" s="107" t="s">
        <v>686</v>
      </c>
      <c r="F330" s="130" t="s">
        <v>1243</v>
      </c>
      <c r="G330" s="109">
        <v>7.5</v>
      </c>
      <c r="H330" s="110">
        <v>3</v>
      </c>
      <c r="I330" s="111">
        <v>7.5</v>
      </c>
      <c r="J330" s="112">
        <v>9</v>
      </c>
      <c r="K330" s="111">
        <v>5</v>
      </c>
      <c r="L330" s="113">
        <v>32</v>
      </c>
      <c r="M330" s="114" t="s">
        <v>557</v>
      </c>
      <c r="N330" s="4">
        <v>1</v>
      </c>
    </row>
    <row r="331" spans="1:14" s="4" customFormat="1">
      <c r="A331" s="115">
        <v>28</v>
      </c>
      <c r="B331" s="104" t="s">
        <v>1296</v>
      </c>
      <c r="C331" s="105" t="s">
        <v>1072</v>
      </c>
      <c r="D331" s="106" t="s">
        <v>789</v>
      </c>
      <c r="E331" s="107" t="s">
        <v>656</v>
      </c>
      <c r="F331" s="130" t="s">
        <v>1243</v>
      </c>
      <c r="G331" s="109">
        <v>8</v>
      </c>
      <c r="H331" s="110">
        <v>4</v>
      </c>
      <c r="I331" s="111">
        <v>6.5</v>
      </c>
      <c r="J331" s="112">
        <v>8.5</v>
      </c>
      <c r="K331" s="111">
        <v>3</v>
      </c>
      <c r="L331" s="113">
        <v>30</v>
      </c>
      <c r="M331" s="114" t="s">
        <v>557</v>
      </c>
      <c r="N331" s="4">
        <v>1</v>
      </c>
    </row>
    <row r="332" spans="1:14" s="4" customFormat="1">
      <c r="A332" s="115">
        <v>29</v>
      </c>
      <c r="B332" s="104" t="s">
        <v>1297</v>
      </c>
      <c r="C332" s="105" t="s">
        <v>578</v>
      </c>
      <c r="D332" s="106" t="s">
        <v>797</v>
      </c>
      <c r="E332" s="107" t="s">
        <v>1020</v>
      </c>
      <c r="F332" s="130" t="s">
        <v>1243</v>
      </c>
      <c r="G332" s="109">
        <v>6.5</v>
      </c>
      <c r="H332" s="110">
        <v>7</v>
      </c>
      <c r="I332" s="111">
        <v>7</v>
      </c>
      <c r="J332" s="112">
        <v>6.5</v>
      </c>
      <c r="K332" s="111">
        <v>7</v>
      </c>
      <c r="L332" s="113">
        <v>34</v>
      </c>
      <c r="M332" s="114" t="s">
        <v>548</v>
      </c>
      <c r="N332" s="4">
        <v>1</v>
      </c>
    </row>
    <row r="333" spans="1:14" s="4" customFormat="1">
      <c r="A333" s="115">
        <v>30</v>
      </c>
      <c r="B333" s="104" t="s">
        <v>1298</v>
      </c>
      <c r="C333" s="105" t="s">
        <v>829</v>
      </c>
      <c r="D333" s="106" t="s">
        <v>801</v>
      </c>
      <c r="E333" s="107" t="s">
        <v>1299</v>
      </c>
      <c r="F333" s="130" t="s">
        <v>1243</v>
      </c>
      <c r="G333" s="109">
        <v>8</v>
      </c>
      <c r="H333" s="110">
        <v>7</v>
      </c>
      <c r="I333" s="111">
        <v>5</v>
      </c>
      <c r="J333" s="112">
        <v>8.5</v>
      </c>
      <c r="K333" s="111">
        <v>8</v>
      </c>
      <c r="L333" s="113">
        <v>36.5</v>
      </c>
      <c r="M333" s="114" t="s">
        <v>557</v>
      </c>
      <c r="N333" s="4">
        <v>1</v>
      </c>
    </row>
    <row r="334" spans="1:14" s="4" customFormat="1">
      <c r="A334" s="115">
        <v>31</v>
      </c>
      <c r="B334" s="104" t="s">
        <v>1300</v>
      </c>
      <c r="C334" s="105" t="s">
        <v>1218</v>
      </c>
      <c r="D334" s="106" t="s">
        <v>1301</v>
      </c>
      <c r="E334" s="107" t="s">
        <v>1302</v>
      </c>
      <c r="F334" s="130" t="s">
        <v>1243</v>
      </c>
      <c r="G334" s="109">
        <v>4</v>
      </c>
      <c r="H334" s="110">
        <v>6</v>
      </c>
      <c r="I334" s="111">
        <v>6</v>
      </c>
      <c r="J334" s="112">
        <v>8.5</v>
      </c>
      <c r="K334" s="111">
        <v>7</v>
      </c>
      <c r="L334" s="113">
        <v>31.5</v>
      </c>
      <c r="M334" s="114" t="s">
        <v>557</v>
      </c>
      <c r="N334" s="4">
        <v>1</v>
      </c>
    </row>
    <row r="335" spans="1:14" s="4" customFormat="1">
      <c r="A335" s="115">
        <v>32</v>
      </c>
      <c r="B335" s="104" t="s">
        <v>1303</v>
      </c>
      <c r="C335" s="105" t="s">
        <v>691</v>
      </c>
      <c r="D335" s="106" t="s">
        <v>1304</v>
      </c>
      <c r="E335" s="107" t="s">
        <v>1305</v>
      </c>
      <c r="F335" s="130" t="s">
        <v>1243</v>
      </c>
      <c r="G335" s="109">
        <v>6.5</v>
      </c>
      <c r="H335" s="110">
        <v>5</v>
      </c>
      <c r="I335" s="111">
        <v>6.5</v>
      </c>
      <c r="J335" s="112">
        <v>7</v>
      </c>
      <c r="K335" s="111">
        <v>6</v>
      </c>
      <c r="L335" s="113">
        <v>31</v>
      </c>
      <c r="M335" s="114" t="s">
        <v>557</v>
      </c>
      <c r="N335" s="4">
        <v>1</v>
      </c>
    </row>
    <row r="336" spans="1:14" s="4" customFormat="1">
      <c r="A336" s="115">
        <v>33</v>
      </c>
      <c r="B336" s="104" t="s">
        <v>1306</v>
      </c>
      <c r="C336" s="105" t="s">
        <v>1186</v>
      </c>
      <c r="D336" s="106" t="s">
        <v>1307</v>
      </c>
      <c r="E336" s="107" t="s">
        <v>1048</v>
      </c>
      <c r="F336" s="130" t="s">
        <v>1243</v>
      </c>
      <c r="G336" s="109">
        <v>5.5</v>
      </c>
      <c r="H336" s="110">
        <v>6</v>
      </c>
      <c r="I336" s="111">
        <v>5</v>
      </c>
      <c r="J336" s="112">
        <v>3.5</v>
      </c>
      <c r="K336" s="111">
        <v>1</v>
      </c>
      <c r="L336" s="113">
        <v>21</v>
      </c>
      <c r="M336" s="114" t="s">
        <v>432</v>
      </c>
      <c r="N336" s="4">
        <v>1</v>
      </c>
    </row>
    <row r="337" spans="1:14" s="4" customFormat="1">
      <c r="A337" s="115">
        <v>34</v>
      </c>
      <c r="B337" s="104" t="s">
        <v>1308</v>
      </c>
      <c r="C337" s="105" t="s">
        <v>621</v>
      </c>
      <c r="D337" s="106" t="s">
        <v>1309</v>
      </c>
      <c r="E337" s="107" t="s">
        <v>1101</v>
      </c>
      <c r="F337" s="130" t="s">
        <v>1243</v>
      </c>
      <c r="G337" s="109">
        <v>7</v>
      </c>
      <c r="H337" s="110">
        <v>6</v>
      </c>
      <c r="I337" s="111">
        <v>5.5</v>
      </c>
      <c r="J337" s="112">
        <v>6</v>
      </c>
      <c r="K337" s="111">
        <v>2.5</v>
      </c>
      <c r="L337" s="113">
        <v>27</v>
      </c>
      <c r="M337" s="114" t="s">
        <v>557</v>
      </c>
      <c r="N337" s="4">
        <v>1</v>
      </c>
    </row>
    <row r="338" spans="1:14" s="4" customFormat="1">
      <c r="A338" s="115">
        <v>35</v>
      </c>
      <c r="B338" s="104" t="s">
        <v>1310</v>
      </c>
      <c r="C338" s="105" t="s">
        <v>621</v>
      </c>
      <c r="D338" s="106" t="s">
        <v>1213</v>
      </c>
      <c r="E338" s="107" t="s">
        <v>1311</v>
      </c>
      <c r="F338" s="130" t="s">
        <v>1243</v>
      </c>
      <c r="G338" s="109">
        <v>5.5</v>
      </c>
      <c r="H338" s="110">
        <v>6</v>
      </c>
      <c r="I338" s="111">
        <v>6</v>
      </c>
      <c r="J338" s="112">
        <v>5</v>
      </c>
      <c r="K338" s="111">
        <v>4</v>
      </c>
      <c r="L338" s="113">
        <v>26.5</v>
      </c>
      <c r="M338" s="114" t="s">
        <v>557</v>
      </c>
      <c r="N338" s="4">
        <v>1</v>
      </c>
    </row>
    <row r="339" spans="1:14" s="4" customFormat="1">
      <c r="A339" s="115">
        <v>36</v>
      </c>
      <c r="B339" s="104" t="s">
        <v>1312</v>
      </c>
      <c r="C339" s="105" t="s">
        <v>1313</v>
      </c>
      <c r="D339" s="106" t="s">
        <v>1314</v>
      </c>
      <c r="E339" s="107" t="s">
        <v>1315</v>
      </c>
      <c r="F339" s="130" t="s">
        <v>1243</v>
      </c>
      <c r="G339" s="109">
        <v>4</v>
      </c>
      <c r="H339" s="110">
        <v>6.5</v>
      </c>
      <c r="I339" s="111">
        <v>6</v>
      </c>
      <c r="J339" s="112">
        <v>3</v>
      </c>
      <c r="K339" s="111">
        <v>7.5</v>
      </c>
      <c r="L339" s="113">
        <v>27</v>
      </c>
      <c r="M339" s="114" t="s">
        <v>557</v>
      </c>
      <c r="N339" s="4">
        <v>1</v>
      </c>
    </row>
    <row r="340" spans="1:14" s="4" customFormat="1">
      <c r="A340" s="115">
        <v>37</v>
      </c>
      <c r="B340" s="104" t="s">
        <v>1316</v>
      </c>
      <c r="C340" s="105" t="s">
        <v>1317</v>
      </c>
      <c r="D340" s="106" t="s">
        <v>1022</v>
      </c>
      <c r="E340" s="107" t="s">
        <v>1318</v>
      </c>
      <c r="F340" s="130" t="s">
        <v>1243</v>
      </c>
      <c r="G340" s="109">
        <v>7</v>
      </c>
      <c r="H340" s="110">
        <v>5.5</v>
      </c>
      <c r="I340" s="111">
        <v>7.5</v>
      </c>
      <c r="J340" s="112">
        <v>4</v>
      </c>
      <c r="K340" s="111">
        <v>5</v>
      </c>
      <c r="L340" s="113">
        <v>29</v>
      </c>
      <c r="M340" s="114" t="s">
        <v>557</v>
      </c>
      <c r="N340" s="4">
        <v>1</v>
      </c>
    </row>
    <row r="341" spans="1:14" s="4" customFormat="1">
      <c r="A341" s="115">
        <v>38</v>
      </c>
      <c r="B341" s="104" t="s">
        <v>1319</v>
      </c>
      <c r="C341" s="105" t="s">
        <v>1320</v>
      </c>
      <c r="D341" s="106" t="s">
        <v>1321</v>
      </c>
      <c r="E341" s="107" t="s">
        <v>852</v>
      </c>
      <c r="F341" s="130" t="s">
        <v>1243</v>
      </c>
      <c r="G341" s="109">
        <v>7</v>
      </c>
      <c r="H341" s="110">
        <v>5</v>
      </c>
      <c r="I341" s="111">
        <v>5</v>
      </c>
      <c r="J341" s="112">
        <v>7</v>
      </c>
      <c r="K341" s="111">
        <v>2.5</v>
      </c>
      <c r="L341" s="113">
        <v>26.5</v>
      </c>
      <c r="M341" s="114" t="s">
        <v>557</v>
      </c>
      <c r="N341" s="4">
        <v>1</v>
      </c>
    </row>
    <row r="342" spans="1:14" s="4" customFormat="1">
      <c r="A342" s="115">
        <v>39</v>
      </c>
      <c r="B342" s="104" t="s">
        <v>1322</v>
      </c>
      <c r="C342" s="105" t="s">
        <v>1323</v>
      </c>
      <c r="D342" s="106" t="s">
        <v>1324</v>
      </c>
      <c r="E342" s="107" t="s">
        <v>1325</v>
      </c>
      <c r="F342" s="130" t="s">
        <v>1243</v>
      </c>
      <c r="G342" s="109">
        <v>7</v>
      </c>
      <c r="H342" s="110">
        <v>6.5</v>
      </c>
      <c r="I342" s="111">
        <v>6</v>
      </c>
      <c r="J342" s="112">
        <v>6</v>
      </c>
      <c r="K342" s="111">
        <v>4</v>
      </c>
      <c r="L342" s="113">
        <v>29.5</v>
      </c>
      <c r="M342" s="114" t="s">
        <v>557</v>
      </c>
      <c r="N342" s="4">
        <v>1</v>
      </c>
    </row>
    <row r="343" spans="1:14" s="4" customFormat="1">
      <c r="A343" s="115"/>
      <c r="B343" s="134"/>
      <c r="C343" s="135"/>
      <c r="D343" s="136"/>
      <c r="E343" s="137"/>
      <c r="F343" s="155"/>
      <c r="G343" s="109"/>
      <c r="H343" s="110"/>
      <c r="I343" s="111"/>
      <c r="J343" s="112"/>
      <c r="K343" s="111"/>
      <c r="L343" s="113"/>
      <c r="M343" s="74"/>
      <c r="N343" s="4">
        <v>1</v>
      </c>
    </row>
    <row r="344" spans="1:14" s="4" customFormat="1">
      <c r="A344" s="115"/>
      <c r="B344" s="134"/>
      <c r="C344" s="157"/>
      <c r="D344" s="158"/>
      <c r="E344" s="159"/>
      <c r="F344" s="160"/>
      <c r="G344" s="109"/>
      <c r="H344" s="111"/>
      <c r="I344" s="111"/>
      <c r="J344" s="111"/>
      <c r="K344" s="161"/>
      <c r="L344" s="113"/>
      <c r="M344" s="74"/>
      <c r="N344" s="4">
        <v>1</v>
      </c>
    </row>
    <row r="345" spans="1:14" s="4" customFormat="1">
      <c r="A345" s="115"/>
      <c r="B345" s="134"/>
      <c r="C345" s="157"/>
      <c r="D345" s="158"/>
      <c r="E345" s="159"/>
      <c r="F345" s="160"/>
      <c r="G345" s="109"/>
      <c r="H345" s="111"/>
      <c r="I345" s="111"/>
      <c r="J345" s="111"/>
      <c r="K345" s="161"/>
      <c r="L345" s="113"/>
      <c r="M345" s="74"/>
      <c r="N345" s="4">
        <v>1</v>
      </c>
    </row>
    <row r="346" spans="1:14" s="4" customFormat="1">
      <c r="A346" s="115"/>
      <c r="B346" s="134"/>
      <c r="C346" s="162"/>
      <c r="D346" s="163"/>
      <c r="E346" s="164"/>
      <c r="F346" s="165"/>
      <c r="G346" s="109"/>
      <c r="H346" s="111"/>
      <c r="I346" s="111"/>
      <c r="J346" s="111"/>
      <c r="K346" s="161"/>
      <c r="L346" s="113"/>
      <c r="M346" s="74"/>
      <c r="N346" s="4">
        <v>1</v>
      </c>
    </row>
    <row r="347" spans="1:14" s="121" customFormat="1">
      <c r="A347" s="41"/>
      <c r="B347" s="41"/>
      <c r="C347" s="42"/>
      <c r="D347" s="43"/>
      <c r="E347" s="41"/>
      <c r="F347" s="41"/>
      <c r="G347" s="44">
        <f>COUNTIF(G304:G346,"&gt;=5")</f>
        <v>33</v>
      </c>
      <c r="H347" s="44">
        <f>COUNTIF(H304:H346,"&gt;=5")</f>
        <v>34</v>
      </c>
      <c r="I347" s="44">
        <f>COUNTIF(I304:I346,"&gt;=5")</f>
        <v>33</v>
      </c>
      <c r="J347" s="44">
        <f>COUNTIF(J304:J346,"&gt;=5")</f>
        <v>35</v>
      </c>
      <c r="K347" s="44">
        <f>COUNTIF(K304:K346,"&gt;=5")</f>
        <v>17</v>
      </c>
      <c r="L347" s="41"/>
      <c r="M347" s="41"/>
      <c r="N347" s="120">
        <v>2</v>
      </c>
    </row>
    <row r="348" spans="1:14" s="121" customFormat="1">
      <c r="A348" s="122" t="s">
        <v>427</v>
      </c>
      <c r="B348" s="122">
        <v>39</v>
      </c>
      <c r="C348" s="123" t="s">
        <v>428</v>
      </c>
      <c r="D348" s="124"/>
      <c r="E348" s="122"/>
      <c r="F348" s="122"/>
      <c r="G348" s="125"/>
      <c r="H348" s="41"/>
      <c r="I348" s="125"/>
      <c r="J348" s="125"/>
      <c r="K348" s="41"/>
      <c r="L348" s="41"/>
      <c r="M348" s="41"/>
      <c r="N348" s="120">
        <v>2</v>
      </c>
    </row>
    <row r="349" spans="1:14" s="121" customFormat="1">
      <c r="A349" s="122" t="s">
        <v>429</v>
      </c>
      <c r="B349" s="122">
        <f>B348-B350</f>
        <v>32</v>
      </c>
      <c r="C349" s="126">
        <f>B349/B348%</f>
        <v>82.051282051282044</v>
      </c>
      <c r="D349" s="127"/>
      <c r="E349" s="128"/>
      <c r="F349" s="128"/>
      <c r="G349" s="122"/>
      <c r="H349" s="129"/>
      <c r="I349" s="122" t="s">
        <v>430</v>
      </c>
      <c r="J349" s="122"/>
      <c r="K349" s="129">
        <f>COUNTIF(M304:M346,"=GIOI")</f>
        <v>0</v>
      </c>
      <c r="L349" s="41"/>
      <c r="M349" s="41"/>
      <c r="N349" s="120">
        <v>2</v>
      </c>
    </row>
    <row r="350" spans="1:14" s="121" customFormat="1">
      <c r="A350" s="122" t="s">
        <v>432</v>
      </c>
      <c r="B350" s="129">
        <f>COUNTIF(M304:M346,"=H")</f>
        <v>7</v>
      </c>
      <c r="C350" s="126">
        <f>B350/B348%</f>
        <v>17.948717948717949</v>
      </c>
      <c r="D350" s="127"/>
      <c r="E350" s="128"/>
      <c r="F350" s="128"/>
      <c r="G350" s="122"/>
      <c r="H350" s="129"/>
      <c r="I350" s="122" t="s">
        <v>433</v>
      </c>
      <c r="J350" s="122"/>
      <c r="K350" s="129">
        <f>COUNTIF(M304:M346,"=Kha")</f>
        <v>2</v>
      </c>
      <c r="L350" s="41"/>
      <c r="M350" s="41"/>
      <c r="N350" s="120">
        <v>2</v>
      </c>
    </row>
    <row r="351" spans="1:14" s="121" customFormat="1">
      <c r="A351" s="51"/>
      <c r="B351" s="52"/>
      <c r="C351" s="53"/>
      <c r="D351" s="54"/>
      <c r="E351" s="54"/>
      <c r="F351" s="54"/>
      <c r="G351" s="51"/>
      <c r="H351" s="52"/>
      <c r="I351" s="51"/>
      <c r="J351" s="51"/>
      <c r="K351" s="52"/>
      <c r="L351" s="56"/>
      <c r="M351" s="56"/>
      <c r="N351" s="120"/>
    </row>
    <row r="352" spans="1:14" s="121" customFormat="1">
      <c r="A352" s="51"/>
      <c r="B352" s="52"/>
      <c r="C352" s="53"/>
      <c r="D352" s="54"/>
      <c r="E352" s="54"/>
      <c r="F352" s="54"/>
      <c r="G352" s="51"/>
      <c r="H352" s="52"/>
      <c r="I352" s="51"/>
      <c r="J352" s="51"/>
      <c r="K352" s="52"/>
      <c r="L352" s="56"/>
      <c r="M352" s="56"/>
      <c r="N352" s="120"/>
    </row>
    <row r="353" spans="1:14" s="121" customFormat="1">
      <c r="A353" s="51"/>
      <c r="B353" s="52"/>
      <c r="C353" s="53"/>
      <c r="D353" s="54"/>
      <c r="E353" s="54"/>
      <c r="F353" s="54"/>
      <c r="G353" s="51"/>
      <c r="H353" s="52"/>
      <c r="I353" s="51"/>
      <c r="J353" s="51"/>
      <c r="K353" s="52"/>
      <c r="L353" s="56"/>
      <c r="M353" s="56"/>
      <c r="N353" s="120"/>
    </row>
    <row r="354" spans="1:14">
      <c r="A354" s="95" t="s">
        <v>0</v>
      </c>
      <c r="B354" s="46"/>
      <c r="C354" s="46"/>
      <c r="D354" s="183" t="s">
        <v>97</v>
      </c>
      <c r="E354" s="183"/>
      <c r="F354" s="183"/>
      <c r="G354" s="183"/>
      <c r="H354" s="183"/>
      <c r="I354" s="183"/>
      <c r="J354" s="183"/>
      <c r="K354" s="183"/>
      <c r="L354" s="183"/>
      <c r="M354" s="183"/>
      <c r="N354" s="4">
        <v>1</v>
      </c>
    </row>
    <row r="355" spans="1:14">
      <c r="A355" s="95"/>
      <c r="B355" s="46"/>
      <c r="C355" s="4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4">
        <v>1</v>
      </c>
    </row>
    <row r="356" spans="1:14">
      <c r="A356" s="97" t="s">
        <v>3</v>
      </c>
      <c r="B356" s="33" t="s">
        <v>4</v>
      </c>
      <c r="C356" s="34" t="s">
        <v>99</v>
      </c>
      <c r="D356" s="35"/>
      <c r="E356" s="36" t="s">
        <v>100</v>
      </c>
      <c r="F356" s="36" t="s">
        <v>101</v>
      </c>
      <c r="G356" s="98" t="s">
        <v>8</v>
      </c>
      <c r="H356" s="99" t="s">
        <v>9</v>
      </c>
      <c r="I356" s="100" t="s">
        <v>10</v>
      </c>
      <c r="J356" s="101" t="s">
        <v>54</v>
      </c>
      <c r="K356" s="102" t="s">
        <v>542</v>
      </c>
      <c r="L356" s="36" t="s">
        <v>383</v>
      </c>
      <c r="M356" s="36" t="s">
        <v>543</v>
      </c>
      <c r="N356" s="4">
        <v>1</v>
      </c>
    </row>
    <row r="357" spans="1:14" s="4" customFormat="1" ht="19.5" customHeight="1">
      <c r="A357" s="103">
        <v>1</v>
      </c>
      <c r="B357" s="104" t="s">
        <v>1326</v>
      </c>
      <c r="C357" s="105" t="s">
        <v>1327</v>
      </c>
      <c r="D357" s="106" t="s">
        <v>555</v>
      </c>
      <c r="E357" s="107" t="s">
        <v>1328</v>
      </c>
      <c r="F357" s="130" t="s">
        <v>1329</v>
      </c>
      <c r="G357" s="109">
        <v>8.5</v>
      </c>
      <c r="H357" s="110">
        <v>7</v>
      </c>
      <c r="I357" s="111">
        <v>7.5</v>
      </c>
      <c r="J357" s="112">
        <v>8.5</v>
      </c>
      <c r="K357" s="111">
        <v>7</v>
      </c>
      <c r="L357" s="113">
        <v>38.5</v>
      </c>
      <c r="M357" s="114" t="s">
        <v>548</v>
      </c>
      <c r="N357" s="4">
        <v>1</v>
      </c>
    </row>
    <row r="358" spans="1:14" s="4" customFormat="1" ht="19.5" customHeight="1">
      <c r="A358" s="115">
        <v>2</v>
      </c>
      <c r="B358" s="104" t="s">
        <v>1330</v>
      </c>
      <c r="C358" s="105" t="s">
        <v>1331</v>
      </c>
      <c r="D358" s="106" t="s">
        <v>1332</v>
      </c>
      <c r="E358" s="107" t="s">
        <v>1333</v>
      </c>
      <c r="F358" s="130" t="s">
        <v>1329</v>
      </c>
      <c r="G358" s="109">
        <v>8</v>
      </c>
      <c r="H358" s="110">
        <v>5</v>
      </c>
      <c r="I358" s="111">
        <v>5.5</v>
      </c>
      <c r="J358" s="112">
        <v>6</v>
      </c>
      <c r="K358" s="111">
        <v>5</v>
      </c>
      <c r="L358" s="113">
        <v>29.5</v>
      </c>
      <c r="M358" s="114" t="s">
        <v>557</v>
      </c>
      <c r="N358" s="4">
        <v>1</v>
      </c>
    </row>
    <row r="359" spans="1:14" s="4" customFormat="1" ht="19.5" customHeight="1">
      <c r="A359" s="115">
        <v>3</v>
      </c>
      <c r="B359" s="104" t="s">
        <v>1334</v>
      </c>
      <c r="C359" s="105" t="s">
        <v>1335</v>
      </c>
      <c r="D359" s="106" t="s">
        <v>571</v>
      </c>
      <c r="E359" s="107" t="s">
        <v>1336</v>
      </c>
      <c r="F359" s="130" t="s">
        <v>1329</v>
      </c>
      <c r="G359" s="109">
        <v>5</v>
      </c>
      <c r="H359" s="110">
        <v>2</v>
      </c>
      <c r="I359" s="111">
        <v>2.5</v>
      </c>
      <c r="J359" s="112">
        <v>3.5</v>
      </c>
      <c r="K359" s="111">
        <v>2.5</v>
      </c>
      <c r="L359" s="113">
        <v>15.5</v>
      </c>
      <c r="M359" s="114" t="s">
        <v>432</v>
      </c>
      <c r="N359" s="4">
        <v>1</v>
      </c>
    </row>
    <row r="360" spans="1:14" s="4" customFormat="1" ht="19.5" customHeight="1">
      <c r="A360" s="115">
        <v>4</v>
      </c>
      <c r="B360" s="104" t="s">
        <v>1337</v>
      </c>
      <c r="C360" s="105" t="s">
        <v>1186</v>
      </c>
      <c r="D360" s="106" t="s">
        <v>583</v>
      </c>
      <c r="E360" s="107" t="s">
        <v>1328</v>
      </c>
      <c r="F360" s="130" t="s">
        <v>1329</v>
      </c>
      <c r="G360" s="109">
        <v>6</v>
      </c>
      <c r="H360" s="110">
        <v>5</v>
      </c>
      <c r="I360" s="111">
        <v>4.5</v>
      </c>
      <c r="J360" s="112">
        <v>7.5</v>
      </c>
      <c r="K360" s="111">
        <v>8</v>
      </c>
      <c r="L360" s="113">
        <v>31</v>
      </c>
      <c r="M360" s="114" t="s">
        <v>557</v>
      </c>
      <c r="N360" s="4">
        <v>1</v>
      </c>
    </row>
    <row r="361" spans="1:14" s="4" customFormat="1" ht="19.5" customHeight="1">
      <c r="A361" s="115">
        <v>5</v>
      </c>
      <c r="B361" s="104" t="s">
        <v>1338</v>
      </c>
      <c r="C361" s="105" t="s">
        <v>1339</v>
      </c>
      <c r="D361" s="106" t="s">
        <v>1340</v>
      </c>
      <c r="E361" s="107" t="s">
        <v>1315</v>
      </c>
      <c r="F361" s="130" t="s">
        <v>1329</v>
      </c>
      <c r="G361" s="109">
        <v>7</v>
      </c>
      <c r="H361" s="110">
        <v>7</v>
      </c>
      <c r="I361" s="111">
        <v>3</v>
      </c>
      <c r="J361" s="112">
        <v>6.5</v>
      </c>
      <c r="K361" s="111">
        <v>4</v>
      </c>
      <c r="L361" s="113">
        <v>27.5</v>
      </c>
      <c r="M361" s="114" t="s">
        <v>557</v>
      </c>
      <c r="N361" s="4">
        <v>1</v>
      </c>
    </row>
    <row r="362" spans="1:14" s="4" customFormat="1" ht="19.5" customHeight="1">
      <c r="A362" s="115">
        <v>6</v>
      </c>
      <c r="B362" s="104" t="s">
        <v>1341</v>
      </c>
      <c r="C362" s="105" t="s">
        <v>1342</v>
      </c>
      <c r="D362" s="106" t="s">
        <v>35</v>
      </c>
      <c r="E362" s="107" t="s">
        <v>1343</v>
      </c>
      <c r="F362" s="130" t="s">
        <v>1329</v>
      </c>
      <c r="G362" s="109">
        <v>5</v>
      </c>
      <c r="H362" s="110">
        <v>5.5</v>
      </c>
      <c r="I362" s="111">
        <v>3</v>
      </c>
      <c r="J362" s="112">
        <v>2.5</v>
      </c>
      <c r="K362" s="111">
        <v>6</v>
      </c>
      <c r="L362" s="113">
        <v>22</v>
      </c>
      <c r="M362" s="114" t="s">
        <v>432</v>
      </c>
      <c r="N362" s="4">
        <v>1</v>
      </c>
    </row>
    <row r="363" spans="1:14" s="4" customFormat="1" ht="19.5" customHeight="1">
      <c r="A363" s="115">
        <v>7</v>
      </c>
      <c r="B363" s="104" t="s">
        <v>1344</v>
      </c>
      <c r="C363" s="105" t="s">
        <v>621</v>
      </c>
      <c r="D363" s="106" t="s">
        <v>594</v>
      </c>
      <c r="E363" s="107" t="s">
        <v>1020</v>
      </c>
      <c r="F363" s="130" t="s">
        <v>1329</v>
      </c>
      <c r="G363" s="109">
        <v>6.5</v>
      </c>
      <c r="H363" s="110">
        <v>4</v>
      </c>
      <c r="I363" s="111">
        <v>5.5</v>
      </c>
      <c r="J363" s="112">
        <v>5</v>
      </c>
      <c r="K363" s="111">
        <v>3</v>
      </c>
      <c r="L363" s="113">
        <v>24</v>
      </c>
      <c r="M363" s="114" t="s">
        <v>432</v>
      </c>
      <c r="N363" s="4">
        <v>1</v>
      </c>
    </row>
    <row r="364" spans="1:14" s="4" customFormat="1" ht="19.5" customHeight="1">
      <c r="A364" s="115">
        <v>8</v>
      </c>
      <c r="B364" s="104" t="s">
        <v>1345</v>
      </c>
      <c r="C364" s="105" t="s">
        <v>916</v>
      </c>
      <c r="D364" s="106" t="s">
        <v>1065</v>
      </c>
      <c r="E364" s="107" t="s">
        <v>1094</v>
      </c>
      <c r="F364" s="130" t="s">
        <v>1329</v>
      </c>
      <c r="G364" s="109">
        <v>6.5</v>
      </c>
      <c r="H364" s="110">
        <v>5</v>
      </c>
      <c r="I364" s="111">
        <v>7</v>
      </c>
      <c r="J364" s="112">
        <v>8</v>
      </c>
      <c r="K364" s="111">
        <v>3.5</v>
      </c>
      <c r="L364" s="113">
        <v>30</v>
      </c>
      <c r="M364" s="114" t="s">
        <v>557</v>
      </c>
      <c r="N364" s="4">
        <v>1</v>
      </c>
    </row>
    <row r="365" spans="1:14" s="4" customFormat="1" ht="19.5" customHeight="1">
      <c r="A365" s="115">
        <v>9</v>
      </c>
      <c r="B365" s="104" t="s">
        <v>1346</v>
      </c>
      <c r="C365" s="105" t="s">
        <v>1347</v>
      </c>
      <c r="D365" s="106" t="s">
        <v>737</v>
      </c>
      <c r="E365" s="107" t="s">
        <v>1161</v>
      </c>
      <c r="F365" s="130" t="s">
        <v>1329</v>
      </c>
      <c r="G365" s="109">
        <v>5</v>
      </c>
      <c r="H365" s="110">
        <v>3</v>
      </c>
      <c r="I365" s="111">
        <v>5</v>
      </c>
      <c r="J365" s="112">
        <v>7.5</v>
      </c>
      <c r="K365" s="111">
        <v>1</v>
      </c>
      <c r="L365" s="113">
        <v>21.5</v>
      </c>
      <c r="M365" s="114" t="s">
        <v>432</v>
      </c>
      <c r="N365" s="4">
        <v>1</v>
      </c>
    </row>
    <row r="366" spans="1:14" s="4" customFormat="1" ht="19.5" customHeight="1">
      <c r="A366" s="115">
        <v>10</v>
      </c>
      <c r="B366" s="104" t="s">
        <v>1348</v>
      </c>
      <c r="C366" s="105" t="s">
        <v>618</v>
      </c>
      <c r="D366" s="106" t="s">
        <v>602</v>
      </c>
      <c r="E366" s="107" t="s">
        <v>995</v>
      </c>
      <c r="F366" s="130" t="s">
        <v>1329</v>
      </c>
      <c r="G366" s="109">
        <v>5.5</v>
      </c>
      <c r="H366" s="110">
        <v>-1</v>
      </c>
      <c r="I366" s="166">
        <v>-1</v>
      </c>
      <c r="J366" s="112">
        <v>7</v>
      </c>
      <c r="K366" s="111">
        <v>-1</v>
      </c>
      <c r="L366" s="113">
        <v>9.5</v>
      </c>
      <c r="M366" s="114"/>
      <c r="N366" s="4">
        <v>1</v>
      </c>
    </row>
    <row r="367" spans="1:14" s="4" customFormat="1" ht="19.5" customHeight="1">
      <c r="A367" s="115">
        <v>11</v>
      </c>
      <c r="B367" s="104" t="s">
        <v>1349</v>
      </c>
      <c r="C367" s="105" t="s">
        <v>1350</v>
      </c>
      <c r="D367" s="106" t="s">
        <v>1080</v>
      </c>
      <c r="E367" s="107" t="s">
        <v>848</v>
      </c>
      <c r="F367" s="130" t="s">
        <v>1329</v>
      </c>
      <c r="G367" s="109">
        <v>6.5</v>
      </c>
      <c r="H367" s="110">
        <v>5</v>
      </c>
      <c r="I367" s="111">
        <v>5</v>
      </c>
      <c r="J367" s="112">
        <v>7.5</v>
      </c>
      <c r="K367" s="111">
        <v>5</v>
      </c>
      <c r="L367" s="113">
        <v>29</v>
      </c>
      <c r="M367" s="114" t="s">
        <v>557</v>
      </c>
      <c r="N367" s="4">
        <v>1</v>
      </c>
    </row>
    <row r="368" spans="1:14" s="4" customFormat="1" ht="19.5" customHeight="1">
      <c r="A368" s="115">
        <v>12</v>
      </c>
      <c r="B368" s="104" t="s">
        <v>1351</v>
      </c>
      <c r="C368" s="105" t="s">
        <v>1352</v>
      </c>
      <c r="D368" s="106" t="s">
        <v>1174</v>
      </c>
      <c r="E368" s="107" t="s">
        <v>1353</v>
      </c>
      <c r="F368" s="130" t="s">
        <v>1329</v>
      </c>
      <c r="G368" s="109">
        <v>6.5</v>
      </c>
      <c r="H368" s="110">
        <v>7</v>
      </c>
      <c r="I368" s="111">
        <v>4.5</v>
      </c>
      <c r="J368" s="112">
        <v>3</v>
      </c>
      <c r="K368" s="111">
        <v>4</v>
      </c>
      <c r="L368" s="113">
        <v>25</v>
      </c>
      <c r="M368" s="114" t="s">
        <v>557</v>
      </c>
      <c r="N368" s="4">
        <v>1</v>
      </c>
    </row>
    <row r="369" spans="1:14" s="4" customFormat="1" ht="19.5" customHeight="1">
      <c r="A369" s="115">
        <v>13</v>
      </c>
      <c r="B369" s="104" t="s">
        <v>1354</v>
      </c>
      <c r="C369" s="105" t="s">
        <v>1355</v>
      </c>
      <c r="D369" s="106" t="s">
        <v>548</v>
      </c>
      <c r="E369" s="107" t="s">
        <v>580</v>
      </c>
      <c r="F369" s="130" t="s">
        <v>1329</v>
      </c>
      <c r="G369" s="109">
        <v>4.5</v>
      </c>
      <c r="H369" s="110">
        <v>3</v>
      </c>
      <c r="I369" s="111">
        <v>5.5</v>
      </c>
      <c r="J369" s="112">
        <v>6.5</v>
      </c>
      <c r="K369" s="111">
        <v>5.5</v>
      </c>
      <c r="L369" s="113">
        <v>25</v>
      </c>
      <c r="M369" s="114" t="s">
        <v>557</v>
      </c>
      <c r="N369" s="4">
        <v>1</v>
      </c>
    </row>
    <row r="370" spans="1:14" s="4" customFormat="1" ht="19.5" customHeight="1">
      <c r="A370" s="115">
        <v>14</v>
      </c>
      <c r="B370" s="104" t="s">
        <v>1356</v>
      </c>
      <c r="C370" s="105" t="s">
        <v>1357</v>
      </c>
      <c r="D370" s="106" t="s">
        <v>1358</v>
      </c>
      <c r="E370" s="107" t="s">
        <v>1359</v>
      </c>
      <c r="F370" s="130" t="s">
        <v>1329</v>
      </c>
      <c r="G370" s="109">
        <v>4</v>
      </c>
      <c r="H370" s="110">
        <v>6</v>
      </c>
      <c r="I370" s="111">
        <v>6</v>
      </c>
      <c r="J370" s="112">
        <v>7</v>
      </c>
      <c r="K370" s="111">
        <v>6</v>
      </c>
      <c r="L370" s="113">
        <v>29</v>
      </c>
      <c r="M370" s="114" t="s">
        <v>557</v>
      </c>
      <c r="N370" s="4">
        <v>1</v>
      </c>
    </row>
    <row r="371" spans="1:14" s="4" customFormat="1" ht="19.5" customHeight="1">
      <c r="A371" s="115">
        <v>15</v>
      </c>
      <c r="B371" s="104" t="s">
        <v>1360</v>
      </c>
      <c r="C371" s="105" t="s">
        <v>906</v>
      </c>
      <c r="D371" s="106" t="s">
        <v>140</v>
      </c>
      <c r="E371" s="107" t="s">
        <v>588</v>
      </c>
      <c r="F371" s="130" t="s">
        <v>1329</v>
      </c>
      <c r="G371" s="109">
        <v>6</v>
      </c>
      <c r="H371" s="110">
        <v>7</v>
      </c>
      <c r="I371" s="111">
        <v>3.5</v>
      </c>
      <c r="J371" s="112">
        <v>5</v>
      </c>
      <c r="K371" s="111">
        <v>3.5</v>
      </c>
      <c r="L371" s="113">
        <v>25</v>
      </c>
      <c r="M371" s="114" t="s">
        <v>557</v>
      </c>
      <c r="N371" s="4">
        <v>1</v>
      </c>
    </row>
    <row r="372" spans="1:14" s="4" customFormat="1" ht="19.5" customHeight="1">
      <c r="A372" s="115">
        <v>16</v>
      </c>
      <c r="B372" s="104" t="s">
        <v>1361</v>
      </c>
      <c r="C372" s="105" t="s">
        <v>1362</v>
      </c>
      <c r="D372" s="106" t="s">
        <v>144</v>
      </c>
      <c r="E372" s="107" t="s">
        <v>758</v>
      </c>
      <c r="F372" s="130" t="s">
        <v>1329</v>
      </c>
      <c r="G372" s="109">
        <v>8</v>
      </c>
      <c r="H372" s="110">
        <v>8</v>
      </c>
      <c r="I372" s="111">
        <v>6</v>
      </c>
      <c r="J372" s="112">
        <v>8</v>
      </c>
      <c r="K372" s="111">
        <v>5.5</v>
      </c>
      <c r="L372" s="113">
        <v>35.5</v>
      </c>
      <c r="M372" s="114" t="s">
        <v>557</v>
      </c>
      <c r="N372" s="4">
        <v>1</v>
      </c>
    </row>
    <row r="373" spans="1:14" s="4" customFormat="1" ht="19.5" customHeight="1">
      <c r="A373" s="115">
        <v>17</v>
      </c>
      <c r="B373" s="104" t="s">
        <v>1363</v>
      </c>
      <c r="C373" s="105" t="s">
        <v>1364</v>
      </c>
      <c r="D373" s="106" t="s">
        <v>891</v>
      </c>
      <c r="E373" s="107" t="s">
        <v>923</v>
      </c>
      <c r="F373" s="130" t="s">
        <v>1329</v>
      </c>
      <c r="G373" s="109">
        <v>6.5</v>
      </c>
      <c r="H373" s="110">
        <v>4</v>
      </c>
      <c r="I373" s="111">
        <v>4.5</v>
      </c>
      <c r="J373" s="112">
        <v>4</v>
      </c>
      <c r="K373" s="111">
        <v>2</v>
      </c>
      <c r="L373" s="113">
        <v>21</v>
      </c>
      <c r="M373" s="114" t="s">
        <v>432</v>
      </c>
      <c r="N373" s="4">
        <v>1</v>
      </c>
    </row>
    <row r="374" spans="1:14" s="4" customFormat="1" ht="19.5" customHeight="1">
      <c r="A374" s="115">
        <v>18</v>
      </c>
      <c r="B374" s="104" t="s">
        <v>1365</v>
      </c>
      <c r="C374" s="107" t="s">
        <v>1366</v>
      </c>
      <c r="D374" s="107" t="s">
        <v>1000</v>
      </c>
      <c r="E374" s="107" t="s">
        <v>1263</v>
      </c>
      <c r="F374" s="130" t="s">
        <v>1329</v>
      </c>
      <c r="G374" s="109">
        <v>7</v>
      </c>
      <c r="H374" s="110">
        <v>4</v>
      </c>
      <c r="I374" s="111">
        <v>5</v>
      </c>
      <c r="J374" s="112">
        <v>3.5</v>
      </c>
      <c r="K374" s="111">
        <v>5</v>
      </c>
      <c r="L374" s="113">
        <v>24.5</v>
      </c>
      <c r="M374" s="114" t="s">
        <v>432</v>
      </c>
      <c r="N374" s="4">
        <v>1</v>
      </c>
    </row>
    <row r="375" spans="1:14" s="4" customFormat="1" ht="19.5" customHeight="1">
      <c r="A375" s="115">
        <v>19</v>
      </c>
      <c r="B375" s="104" t="s">
        <v>1367</v>
      </c>
      <c r="C375" s="105" t="s">
        <v>1368</v>
      </c>
      <c r="D375" s="106" t="s">
        <v>1000</v>
      </c>
      <c r="E375" s="107" t="s">
        <v>1369</v>
      </c>
      <c r="F375" s="130" t="s">
        <v>1329</v>
      </c>
      <c r="G375" s="109">
        <v>7.5</v>
      </c>
      <c r="H375" s="110">
        <v>7</v>
      </c>
      <c r="I375" s="111">
        <v>7.5</v>
      </c>
      <c r="J375" s="112">
        <v>8.5</v>
      </c>
      <c r="K375" s="111">
        <v>5</v>
      </c>
      <c r="L375" s="113">
        <v>35.5</v>
      </c>
      <c r="M375" s="114" t="s">
        <v>557</v>
      </c>
      <c r="N375" s="4">
        <v>1</v>
      </c>
    </row>
    <row r="376" spans="1:14" s="4" customFormat="1" ht="19.5" customHeight="1">
      <c r="A376" s="115">
        <v>20</v>
      </c>
      <c r="B376" s="104" t="s">
        <v>1370</v>
      </c>
      <c r="C376" s="105" t="s">
        <v>1027</v>
      </c>
      <c r="D376" s="106" t="s">
        <v>1000</v>
      </c>
      <c r="E376" s="107" t="s">
        <v>1214</v>
      </c>
      <c r="F376" s="130" t="s">
        <v>1329</v>
      </c>
      <c r="G376" s="109">
        <v>6.5</v>
      </c>
      <c r="H376" s="110">
        <v>6</v>
      </c>
      <c r="I376" s="111">
        <v>5.5</v>
      </c>
      <c r="J376" s="112">
        <v>5.5</v>
      </c>
      <c r="K376" s="111">
        <v>3</v>
      </c>
      <c r="L376" s="113">
        <v>26.5</v>
      </c>
      <c r="M376" s="114" t="s">
        <v>557</v>
      </c>
      <c r="N376" s="4">
        <v>1</v>
      </c>
    </row>
    <row r="377" spans="1:14" s="4" customFormat="1" ht="19.5" customHeight="1">
      <c r="A377" s="115">
        <v>21</v>
      </c>
      <c r="B377" s="104" t="s">
        <v>1371</v>
      </c>
      <c r="C377" s="105" t="s">
        <v>1331</v>
      </c>
      <c r="D377" s="106" t="s">
        <v>58</v>
      </c>
      <c r="E377" s="107" t="s">
        <v>1343</v>
      </c>
      <c r="F377" s="130" t="s">
        <v>1329</v>
      </c>
      <c r="G377" s="109">
        <v>4</v>
      </c>
      <c r="H377" s="110">
        <v>5</v>
      </c>
      <c r="I377" s="111">
        <v>3</v>
      </c>
      <c r="J377" s="112">
        <v>7.5</v>
      </c>
      <c r="K377" s="111">
        <v>5</v>
      </c>
      <c r="L377" s="113">
        <v>24.5</v>
      </c>
      <c r="M377" s="114" t="s">
        <v>432</v>
      </c>
      <c r="N377" s="4">
        <v>1</v>
      </c>
    </row>
    <row r="378" spans="1:14" s="4" customFormat="1" ht="19.5" customHeight="1">
      <c r="A378" s="115">
        <v>22</v>
      </c>
      <c r="B378" s="104" t="s">
        <v>1372</v>
      </c>
      <c r="C378" s="105" t="s">
        <v>898</v>
      </c>
      <c r="D378" s="106" t="s">
        <v>67</v>
      </c>
      <c r="E378" s="107" t="s">
        <v>1373</v>
      </c>
      <c r="F378" s="130" t="s">
        <v>1329</v>
      </c>
      <c r="G378" s="109">
        <v>6</v>
      </c>
      <c r="H378" s="110">
        <v>5</v>
      </c>
      <c r="I378" s="111">
        <v>4.5</v>
      </c>
      <c r="J378" s="112">
        <v>6.5</v>
      </c>
      <c r="K378" s="111">
        <v>5</v>
      </c>
      <c r="L378" s="113">
        <v>27</v>
      </c>
      <c r="M378" s="114" t="s">
        <v>557</v>
      </c>
      <c r="N378" s="4">
        <v>1</v>
      </c>
    </row>
    <row r="379" spans="1:14" s="4" customFormat="1" ht="19.5" customHeight="1">
      <c r="A379" s="115">
        <v>23</v>
      </c>
      <c r="B379" s="104" t="s">
        <v>1374</v>
      </c>
      <c r="C379" s="105" t="s">
        <v>1375</v>
      </c>
      <c r="D379" s="106" t="s">
        <v>645</v>
      </c>
      <c r="E379" s="107" t="s">
        <v>551</v>
      </c>
      <c r="F379" s="130" t="s">
        <v>1329</v>
      </c>
      <c r="G379" s="109">
        <v>6</v>
      </c>
      <c r="H379" s="110">
        <v>4</v>
      </c>
      <c r="I379" s="111">
        <v>5.5</v>
      </c>
      <c r="J379" s="112">
        <v>6</v>
      </c>
      <c r="K379" s="111">
        <v>5</v>
      </c>
      <c r="L379" s="113">
        <v>26.5</v>
      </c>
      <c r="M379" s="114" t="s">
        <v>557</v>
      </c>
      <c r="N379" s="4">
        <v>1</v>
      </c>
    </row>
    <row r="380" spans="1:14" s="4" customFormat="1" ht="19.5" customHeight="1">
      <c r="A380" s="115">
        <v>24</v>
      </c>
      <c r="B380" s="104" t="s">
        <v>1376</v>
      </c>
      <c r="C380" s="105" t="s">
        <v>1112</v>
      </c>
      <c r="D380" s="106" t="s">
        <v>1113</v>
      </c>
      <c r="E380" s="107" t="s">
        <v>1086</v>
      </c>
      <c r="F380" s="130" t="s">
        <v>1329</v>
      </c>
      <c r="G380" s="109">
        <v>3.5</v>
      </c>
      <c r="H380" s="110">
        <v>2.5</v>
      </c>
      <c r="I380" s="111">
        <v>0</v>
      </c>
      <c r="J380" s="112">
        <v>5</v>
      </c>
      <c r="K380" s="111">
        <v>1</v>
      </c>
      <c r="L380" s="113">
        <v>12</v>
      </c>
      <c r="M380" s="114" t="s">
        <v>432</v>
      </c>
      <c r="N380" s="4">
        <v>1</v>
      </c>
    </row>
    <row r="381" spans="1:14" s="4" customFormat="1" ht="19.5" customHeight="1">
      <c r="A381" s="115">
        <v>25</v>
      </c>
      <c r="B381" s="104" t="s">
        <v>1377</v>
      </c>
      <c r="C381" s="105" t="s">
        <v>902</v>
      </c>
      <c r="D381" s="106" t="s">
        <v>1113</v>
      </c>
      <c r="E381" s="107" t="s">
        <v>1248</v>
      </c>
      <c r="F381" s="130" t="s">
        <v>1329</v>
      </c>
      <c r="G381" s="109">
        <v>6</v>
      </c>
      <c r="H381" s="110">
        <v>6</v>
      </c>
      <c r="I381" s="111">
        <v>6</v>
      </c>
      <c r="J381" s="112">
        <v>7</v>
      </c>
      <c r="K381" s="111">
        <v>4</v>
      </c>
      <c r="L381" s="113">
        <v>29</v>
      </c>
      <c r="M381" s="114" t="s">
        <v>557</v>
      </c>
      <c r="N381" s="4">
        <v>1</v>
      </c>
    </row>
    <row r="382" spans="1:14" s="4" customFormat="1" ht="19.5" customHeight="1">
      <c r="A382" s="115">
        <v>26</v>
      </c>
      <c r="B382" s="104" t="s">
        <v>1378</v>
      </c>
      <c r="C382" s="105" t="s">
        <v>1379</v>
      </c>
      <c r="D382" s="106" t="s">
        <v>1113</v>
      </c>
      <c r="E382" s="107" t="s">
        <v>656</v>
      </c>
      <c r="F382" s="130" t="s">
        <v>1329</v>
      </c>
      <c r="G382" s="109">
        <v>6.5</v>
      </c>
      <c r="H382" s="110">
        <v>5.5</v>
      </c>
      <c r="I382" s="111">
        <v>5.5</v>
      </c>
      <c r="J382" s="112">
        <v>7</v>
      </c>
      <c r="K382" s="111">
        <v>3.5</v>
      </c>
      <c r="L382" s="113">
        <v>28</v>
      </c>
      <c r="M382" s="114" t="s">
        <v>557</v>
      </c>
      <c r="N382" s="4">
        <v>1</v>
      </c>
    </row>
    <row r="383" spans="1:14" s="4" customFormat="1" ht="19.5" customHeight="1">
      <c r="A383" s="115">
        <v>27</v>
      </c>
      <c r="B383" s="104" t="s">
        <v>1380</v>
      </c>
      <c r="C383" s="105" t="s">
        <v>1381</v>
      </c>
      <c r="D383" s="106" t="s">
        <v>789</v>
      </c>
      <c r="E383" s="107" t="s">
        <v>1266</v>
      </c>
      <c r="F383" s="130" t="s">
        <v>1329</v>
      </c>
      <c r="G383" s="109">
        <v>6.5</v>
      </c>
      <c r="H383" s="110">
        <v>3.5</v>
      </c>
      <c r="I383" s="111">
        <v>5.5</v>
      </c>
      <c r="J383" s="112">
        <v>7</v>
      </c>
      <c r="K383" s="111">
        <v>5</v>
      </c>
      <c r="L383" s="113">
        <v>27.5</v>
      </c>
      <c r="M383" s="114" t="s">
        <v>557</v>
      </c>
      <c r="N383" s="4">
        <v>1</v>
      </c>
    </row>
    <row r="384" spans="1:14" s="4" customFormat="1" ht="19.5" customHeight="1">
      <c r="A384" s="115">
        <v>28</v>
      </c>
      <c r="B384" s="104" t="s">
        <v>1382</v>
      </c>
      <c r="C384" s="105" t="s">
        <v>621</v>
      </c>
      <c r="D384" s="106" t="s">
        <v>291</v>
      </c>
      <c r="E384" s="107" t="s">
        <v>1383</v>
      </c>
      <c r="F384" s="130" t="s">
        <v>1329</v>
      </c>
      <c r="G384" s="109">
        <v>6.5</v>
      </c>
      <c r="H384" s="110">
        <v>6</v>
      </c>
      <c r="I384" s="111">
        <v>5</v>
      </c>
      <c r="J384" s="112">
        <v>7</v>
      </c>
      <c r="K384" s="111">
        <v>5.5</v>
      </c>
      <c r="L384" s="113">
        <v>30</v>
      </c>
      <c r="M384" s="114" t="s">
        <v>557</v>
      </c>
      <c r="N384" s="4">
        <v>1</v>
      </c>
    </row>
    <row r="385" spans="1:14" s="4" customFormat="1" ht="19.5" customHeight="1">
      <c r="A385" s="115">
        <v>29</v>
      </c>
      <c r="B385" s="104" t="s">
        <v>1384</v>
      </c>
      <c r="C385" s="105" t="s">
        <v>1385</v>
      </c>
      <c r="D385" s="106" t="s">
        <v>797</v>
      </c>
      <c r="E385" s="107" t="s">
        <v>595</v>
      </c>
      <c r="F385" s="130" t="s">
        <v>1329</v>
      </c>
      <c r="G385" s="109">
        <v>5.5</v>
      </c>
      <c r="H385" s="110">
        <v>5</v>
      </c>
      <c r="I385" s="111">
        <v>7</v>
      </c>
      <c r="J385" s="112">
        <v>3.5</v>
      </c>
      <c r="K385" s="111">
        <v>3</v>
      </c>
      <c r="L385" s="113">
        <v>24</v>
      </c>
      <c r="M385" s="114" t="s">
        <v>432</v>
      </c>
      <c r="N385" s="4">
        <v>1</v>
      </c>
    </row>
    <row r="386" spans="1:14" s="4" customFormat="1" ht="19.5" customHeight="1">
      <c r="A386" s="115">
        <v>30</v>
      </c>
      <c r="B386" s="104" t="s">
        <v>1386</v>
      </c>
      <c r="C386" s="105" t="s">
        <v>1387</v>
      </c>
      <c r="D386" s="106" t="s">
        <v>801</v>
      </c>
      <c r="E386" s="107" t="s">
        <v>1388</v>
      </c>
      <c r="F386" s="130" t="s">
        <v>1329</v>
      </c>
      <c r="G386" s="109">
        <v>5</v>
      </c>
      <c r="H386" s="110">
        <v>6</v>
      </c>
      <c r="I386" s="111">
        <v>3</v>
      </c>
      <c r="J386" s="112">
        <v>7.5</v>
      </c>
      <c r="K386" s="111">
        <v>5.5</v>
      </c>
      <c r="L386" s="113">
        <v>27</v>
      </c>
      <c r="M386" s="114" t="s">
        <v>557</v>
      </c>
      <c r="N386" s="4">
        <v>1</v>
      </c>
    </row>
    <row r="387" spans="1:14" s="4" customFormat="1" ht="19.5" customHeight="1">
      <c r="A387" s="115">
        <v>31</v>
      </c>
      <c r="B387" s="104" t="s">
        <v>1389</v>
      </c>
      <c r="C387" s="105" t="s">
        <v>621</v>
      </c>
      <c r="D387" s="106" t="s">
        <v>1017</v>
      </c>
      <c r="E387" s="107" t="s">
        <v>1390</v>
      </c>
      <c r="F387" s="130" t="s">
        <v>1329</v>
      </c>
      <c r="G387" s="109">
        <v>5.5</v>
      </c>
      <c r="H387" s="110">
        <v>5.5</v>
      </c>
      <c r="I387" s="111">
        <v>3</v>
      </c>
      <c r="J387" s="112">
        <v>5.5</v>
      </c>
      <c r="K387" s="111">
        <v>8.5</v>
      </c>
      <c r="L387" s="113">
        <v>28</v>
      </c>
      <c r="M387" s="114" t="s">
        <v>557</v>
      </c>
      <c r="N387" s="4">
        <v>1</v>
      </c>
    </row>
    <row r="388" spans="1:14" s="4" customFormat="1" ht="19.5" customHeight="1">
      <c r="A388" s="115">
        <v>32</v>
      </c>
      <c r="B388" s="104" t="s">
        <v>1391</v>
      </c>
      <c r="C388" s="105" t="s">
        <v>808</v>
      </c>
      <c r="D388" s="106" t="s">
        <v>165</v>
      </c>
      <c r="E388" s="107" t="s">
        <v>1104</v>
      </c>
      <c r="F388" s="130" t="s">
        <v>1329</v>
      </c>
      <c r="G388" s="116">
        <v>6.5</v>
      </c>
      <c r="H388" s="117">
        <v>7</v>
      </c>
      <c r="I388" s="118">
        <v>4.5</v>
      </c>
      <c r="J388" s="119">
        <v>6</v>
      </c>
      <c r="K388" s="118">
        <v>3.5</v>
      </c>
      <c r="L388" s="113">
        <v>27.5</v>
      </c>
      <c r="M388" s="114" t="s">
        <v>557</v>
      </c>
      <c r="N388" s="4">
        <v>1</v>
      </c>
    </row>
    <row r="389" spans="1:14" s="4" customFormat="1" ht="19.5" customHeight="1">
      <c r="A389" s="115">
        <v>33</v>
      </c>
      <c r="B389" s="104" t="s">
        <v>1392</v>
      </c>
      <c r="C389" s="105" t="s">
        <v>590</v>
      </c>
      <c r="D389" s="106" t="s">
        <v>165</v>
      </c>
      <c r="E389" s="107" t="s">
        <v>876</v>
      </c>
      <c r="F389" s="130" t="s">
        <v>1329</v>
      </c>
      <c r="G389" s="109">
        <v>6</v>
      </c>
      <c r="H389" s="110">
        <v>5</v>
      </c>
      <c r="I389" s="111">
        <v>7</v>
      </c>
      <c r="J389" s="112">
        <v>9</v>
      </c>
      <c r="K389" s="111">
        <v>3.5</v>
      </c>
      <c r="L389" s="113">
        <v>30.5</v>
      </c>
      <c r="M389" s="114" t="s">
        <v>557</v>
      </c>
      <c r="N389" s="4">
        <v>1</v>
      </c>
    </row>
    <row r="390" spans="1:14" s="4" customFormat="1" ht="19.5" customHeight="1">
      <c r="A390" s="115">
        <v>34</v>
      </c>
      <c r="B390" s="104" t="s">
        <v>1393</v>
      </c>
      <c r="C390" s="105" t="s">
        <v>902</v>
      </c>
      <c r="D390" s="106" t="s">
        <v>1394</v>
      </c>
      <c r="E390" s="107" t="s">
        <v>1066</v>
      </c>
      <c r="F390" s="130" t="s">
        <v>1329</v>
      </c>
      <c r="G390" s="109">
        <v>7.5</v>
      </c>
      <c r="H390" s="110">
        <v>6.5</v>
      </c>
      <c r="I390" s="111">
        <v>4</v>
      </c>
      <c r="J390" s="112">
        <v>4</v>
      </c>
      <c r="K390" s="111">
        <v>4</v>
      </c>
      <c r="L390" s="113">
        <v>26</v>
      </c>
      <c r="M390" s="114" t="s">
        <v>557</v>
      </c>
      <c r="N390" s="4">
        <v>1</v>
      </c>
    </row>
    <row r="391" spans="1:14" s="4" customFormat="1" ht="19.5" customHeight="1">
      <c r="A391" s="115">
        <v>35</v>
      </c>
      <c r="B391" s="104" t="s">
        <v>1395</v>
      </c>
      <c r="C391" s="105" t="s">
        <v>928</v>
      </c>
      <c r="D391" s="106" t="s">
        <v>929</v>
      </c>
      <c r="E391" s="107" t="s">
        <v>1023</v>
      </c>
      <c r="F391" s="130" t="s">
        <v>1329</v>
      </c>
      <c r="G391" s="109">
        <v>8</v>
      </c>
      <c r="H391" s="110">
        <v>6.5</v>
      </c>
      <c r="I391" s="111">
        <v>6.5</v>
      </c>
      <c r="J391" s="112">
        <v>8.5</v>
      </c>
      <c r="K391" s="111">
        <v>6</v>
      </c>
      <c r="L391" s="113">
        <v>35.5</v>
      </c>
      <c r="M391" s="114" t="s">
        <v>548</v>
      </c>
      <c r="N391" s="4">
        <v>1</v>
      </c>
    </row>
    <row r="392" spans="1:14" s="4" customFormat="1" ht="19.5" customHeight="1">
      <c r="A392" s="115">
        <v>36</v>
      </c>
      <c r="B392" s="104" t="s">
        <v>1396</v>
      </c>
      <c r="C392" s="105" t="s">
        <v>1397</v>
      </c>
      <c r="D392" s="106" t="s">
        <v>699</v>
      </c>
      <c r="E392" s="107" t="s">
        <v>1398</v>
      </c>
      <c r="F392" s="130" t="s">
        <v>1329</v>
      </c>
      <c r="G392" s="109">
        <v>6.5</v>
      </c>
      <c r="H392" s="110">
        <v>6</v>
      </c>
      <c r="I392" s="111">
        <v>4.5</v>
      </c>
      <c r="J392" s="112">
        <v>6.5</v>
      </c>
      <c r="K392" s="111">
        <v>3.5</v>
      </c>
      <c r="L392" s="113">
        <v>27</v>
      </c>
      <c r="M392" s="114" t="s">
        <v>557</v>
      </c>
      <c r="N392" s="4">
        <v>1</v>
      </c>
    </row>
    <row r="393" spans="1:14" s="121" customFormat="1">
      <c r="A393" s="41"/>
      <c r="B393" s="41"/>
      <c r="C393" s="42"/>
      <c r="D393" s="43"/>
      <c r="E393" s="41"/>
      <c r="F393" s="41"/>
      <c r="G393" s="44">
        <f>COUNTIF(G357:G392,"&gt;=5")</f>
        <v>32</v>
      </c>
      <c r="H393" s="44">
        <f>COUNTIF(H357:H392,"&gt;=5")</f>
        <v>26</v>
      </c>
      <c r="I393" s="44">
        <f>COUNTIF(I357:I392,"&gt;=5")</f>
        <v>20</v>
      </c>
      <c r="J393" s="44">
        <f>COUNTIF(J357:J392,"&gt;=5")</f>
        <v>29</v>
      </c>
      <c r="K393" s="44">
        <f>COUNTIF(K357:K392,"&gt;=5")</f>
        <v>18</v>
      </c>
      <c r="L393" s="41"/>
      <c r="M393" s="41"/>
      <c r="N393" s="120">
        <v>2</v>
      </c>
    </row>
    <row r="394" spans="1:14" s="121" customFormat="1">
      <c r="A394" s="122" t="s">
        <v>427</v>
      </c>
      <c r="B394" s="122">
        <v>36</v>
      </c>
      <c r="C394" s="123" t="s">
        <v>428</v>
      </c>
      <c r="D394" s="124"/>
      <c r="E394" s="122"/>
      <c r="F394" s="122"/>
      <c r="G394" s="125"/>
      <c r="H394" s="41"/>
      <c r="I394" s="125"/>
      <c r="J394" s="125"/>
      <c r="K394" s="41"/>
      <c r="L394" s="41"/>
      <c r="M394" s="41"/>
      <c r="N394" s="120">
        <v>2</v>
      </c>
    </row>
    <row r="395" spans="1:14" s="121" customFormat="1">
      <c r="A395" s="122" t="s">
        <v>429</v>
      </c>
      <c r="B395" s="122">
        <f>B394-B396</f>
        <v>27</v>
      </c>
      <c r="C395" s="126">
        <f>B395/B394%</f>
        <v>75</v>
      </c>
      <c r="D395" s="127"/>
      <c r="E395" s="128"/>
      <c r="F395" s="128"/>
      <c r="G395" s="122"/>
      <c r="H395" s="129"/>
      <c r="I395" s="122" t="s">
        <v>430</v>
      </c>
      <c r="J395" s="122"/>
      <c r="K395" s="129">
        <f>COUNTIF(M357:M392,"=GIOI")</f>
        <v>0</v>
      </c>
      <c r="L395" s="41"/>
      <c r="M395" s="41"/>
      <c r="N395" s="120">
        <v>2</v>
      </c>
    </row>
    <row r="396" spans="1:14" s="121" customFormat="1">
      <c r="A396" s="122" t="s">
        <v>432</v>
      </c>
      <c r="B396" s="129">
        <f>COUNTIF(M357:M392,"=H")</f>
        <v>9</v>
      </c>
      <c r="C396" s="126">
        <f>B396/B394%</f>
        <v>25</v>
      </c>
      <c r="D396" s="127"/>
      <c r="E396" s="128"/>
      <c r="F396" s="128"/>
      <c r="G396" s="122"/>
      <c r="H396" s="129"/>
      <c r="I396" s="122" t="s">
        <v>433</v>
      </c>
      <c r="J396" s="122"/>
      <c r="K396" s="129">
        <f>COUNTIF(M357:M392,"=Kha")</f>
        <v>2</v>
      </c>
      <c r="L396" s="41"/>
      <c r="M396" s="41"/>
      <c r="N396" s="120">
        <v>2</v>
      </c>
    </row>
    <row r="397" spans="1:14" s="121" customFormat="1">
      <c r="A397" s="51"/>
      <c r="B397" s="52"/>
      <c r="C397" s="53"/>
      <c r="D397" s="54"/>
      <c r="E397" s="54"/>
      <c r="F397" s="54"/>
      <c r="G397" s="51"/>
      <c r="H397" s="52"/>
      <c r="I397" s="51"/>
      <c r="J397" s="51"/>
      <c r="K397" s="52"/>
      <c r="L397" s="56"/>
      <c r="M397" s="56"/>
      <c r="N397" s="120"/>
    </row>
    <row r="398" spans="1:14">
      <c r="A398" s="95" t="s">
        <v>0</v>
      </c>
      <c r="B398" s="46"/>
      <c r="C398" s="46"/>
      <c r="D398" s="183" t="s">
        <v>97</v>
      </c>
      <c r="E398" s="183"/>
      <c r="F398" s="183"/>
      <c r="G398" s="183"/>
      <c r="H398" s="183"/>
      <c r="I398" s="183"/>
      <c r="J398" s="183"/>
      <c r="K398" s="183"/>
      <c r="L398" s="183"/>
      <c r="M398" s="183"/>
      <c r="N398" s="4">
        <v>1</v>
      </c>
    </row>
    <row r="399" spans="1:14">
      <c r="A399" s="95"/>
      <c r="B399" s="46"/>
      <c r="C399" s="4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4">
        <v>1</v>
      </c>
    </row>
    <row r="400" spans="1:14">
      <c r="A400" s="97" t="s">
        <v>3</v>
      </c>
      <c r="B400" s="33" t="s">
        <v>4</v>
      </c>
      <c r="C400" s="34" t="s">
        <v>99</v>
      </c>
      <c r="D400" s="35"/>
      <c r="E400" s="36" t="s">
        <v>100</v>
      </c>
      <c r="F400" s="36" t="s">
        <v>101</v>
      </c>
      <c r="G400" s="98" t="s">
        <v>8</v>
      </c>
      <c r="H400" s="99" t="s">
        <v>9</v>
      </c>
      <c r="I400" s="100" t="s">
        <v>10</v>
      </c>
      <c r="J400" s="101" t="s">
        <v>54</v>
      </c>
      <c r="K400" s="102" t="s">
        <v>542</v>
      </c>
      <c r="L400" s="36" t="s">
        <v>383</v>
      </c>
      <c r="M400" s="36" t="s">
        <v>543</v>
      </c>
      <c r="N400" s="4">
        <v>1</v>
      </c>
    </row>
    <row r="401" spans="1:14" ht="18.75" customHeight="1">
      <c r="A401" s="103">
        <v>1</v>
      </c>
      <c r="B401" s="104" t="s">
        <v>1399</v>
      </c>
      <c r="C401" s="105" t="s">
        <v>1400</v>
      </c>
      <c r="D401" s="106" t="s">
        <v>10</v>
      </c>
      <c r="E401" s="107" t="s">
        <v>1401</v>
      </c>
      <c r="F401" s="130" t="s">
        <v>1402</v>
      </c>
      <c r="G401" s="116">
        <v>8</v>
      </c>
      <c r="H401" s="117">
        <v>5</v>
      </c>
      <c r="I401" s="118">
        <v>7</v>
      </c>
      <c r="J401" s="112">
        <v>5</v>
      </c>
      <c r="K401" s="118">
        <v>6.5</v>
      </c>
      <c r="L401" s="113">
        <v>31.5</v>
      </c>
      <c r="M401" s="114" t="s">
        <v>557</v>
      </c>
      <c r="N401" s="4">
        <v>1</v>
      </c>
    </row>
    <row r="402" spans="1:14" ht="18.75" customHeight="1">
      <c r="A402" s="115">
        <v>2</v>
      </c>
      <c r="B402" s="104" t="s">
        <v>1403</v>
      </c>
      <c r="C402" s="105" t="s">
        <v>637</v>
      </c>
      <c r="D402" s="106" t="s">
        <v>10</v>
      </c>
      <c r="E402" s="107" t="s">
        <v>1404</v>
      </c>
      <c r="F402" s="130" t="s">
        <v>1402</v>
      </c>
      <c r="G402" s="109">
        <v>6</v>
      </c>
      <c r="H402" s="110">
        <v>0.5</v>
      </c>
      <c r="I402" s="111">
        <v>4.5</v>
      </c>
      <c r="J402" s="112">
        <v>4.5</v>
      </c>
      <c r="K402" s="111">
        <v>6</v>
      </c>
      <c r="L402" s="113">
        <v>21.5</v>
      </c>
      <c r="M402" s="114" t="s">
        <v>432</v>
      </c>
      <c r="N402" s="4">
        <v>1</v>
      </c>
    </row>
    <row r="403" spans="1:14" ht="18.75" customHeight="1">
      <c r="A403" s="115">
        <v>3</v>
      </c>
      <c r="B403" s="104" t="s">
        <v>1405</v>
      </c>
      <c r="C403" s="105" t="s">
        <v>841</v>
      </c>
      <c r="D403" s="106" t="s">
        <v>10</v>
      </c>
      <c r="E403" s="107" t="s">
        <v>1406</v>
      </c>
      <c r="F403" s="130" t="s">
        <v>1402</v>
      </c>
      <c r="G403" s="109">
        <v>7.5</v>
      </c>
      <c r="H403" s="110">
        <v>4</v>
      </c>
      <c r="I403" s="111">
        <v>4</v>
      </c>
      <c r="J403" s="112">
        <v>8.5</v>
      </c>
      <c r="K403" s="111">
        <v>7</v>
      </c>
      <c r="L403" s="113">
        <v>31</v>
      </c>
      <c r="M403" s="114" t="s">
        <v>557</v>
      </c>
      <c r="N403" s="4">
        <v>1</v>
      </c>
    </row>
    <row r="404" spans="1:14" ht="18.75" customHeight="1">
      <c r="A404" s="115">
        <v>4</v>
      </c>
      <c r="B404" s="104" t="s">
        <v>1407</v>
      </c>
      <c r="C404" s="105" t="s">
        <v>868</v>
      </c>
      <c r="D404" s="106" t="s">
        <v>567</v>
      </c>
      <c r="E404" s="107" t="s">
        <v>923</v>
      </c>
      <c r="F404" s="130" t="s">
        <v>1402</v>
      </c>
      <c r="G404" s="109">
        <v>5</v>
      </c>
      <c r="H404" s="110">
        <v>3</v>
      </c>
      <c r="I404" s="111">
        <v>4.5</v>
      </c>
      <c r="J404" s="112">
        <v>8.5</v>
      </c>
      <c r="K404" s="111">
        <v>5</v>
      </c>
      <c r="L404" s="113">
        <v>26</v>
      </c>
      <c r="M404" s="114" t="s">
        <v>557</v>
      </c>
      <c r="N404" s="4">
        <v>1</v>
      </c>
    </row>
    <row r="405" spans="1:14" ht="18.75" customHeight="1">
      <c r="A405" s="115">
        <v>5</v>
      </c>
      <c r="B405" s="104" t="s">
        <v>1408</v>
      </c>
      <c r="C405" s="105" t="s">
        <v>784</v>
      </c>
      <c r="D405" s="106" t="s">
        <v>392</v>
      </c>
      <c r="E405" s="107" t="s">
        <v>809</v>
      </c>
      <c r="F405" s="130" t="s">
        <v>1402</v>
      </c>
      <c r="G405" s="109">
        <v>6.5</v>
      </c>
      <c r="H405" s="110">
        <v>6</v>
      </c>
      <c r="I405" s="111">
        <v>6</v>
      </c>
      <c r="J405" s="112">
        <v>5.5</v>
      </c>
      <c r="K405" s="111">
        <v>4</v>
      </c>
      <c r="L405" s="113">
        <v>28</v>
      </c>
      <c r="M405" s="114" t="s">
        <v>557</v>
      </c>
      <c r="N405" s="4">
        <v>1</v>
      </c>
    </row>
    <row r="406" spans="1:14" ht="18.75" customHeight="1">
      <c r="A406" s="115">
        <v>6</v>
      </c>
      <c r="B406" s="104" t="s">
        <v>1409</v>
      </c>
      <c r="C406" s="105" t="s">
        <v>691</v>
      </c>
      <c r="D406" s="106" t="s">
        <v>571</v>
      </c>
      <c r="E406" s="107" t="s">
        <v>556</v>
      </c>
      <c r="F406" s="130" t="s">
        <v>1402</v>
      </c>
      <c r="G406" s="109">
        <v>6.5</v>
      </c>
      <c r="H406" s="110">
        <v>3.5</v>
      </c>
      <c r="I406" s="111">
        <v>6</v>
      </c>
      <c r="J406" s="112">
        <v>7</v>
      </c>
      <c r="K406" s="111">
        <v>5.5</v>
      </c>
      <c r="L406" s="113">
        <v>28.5</v>
      </c>
      <c r="M406" s="114" t="s">
        <v>557</v>
      </c>
      <c r="N406" s="4">
        <v>1</v>
      </c>
    </row>
    <row r="407" spans="1:14" ht="18.75" customHeight="1">
      <c r="A407" s="115">
        <v>7</v>
      </c>
      <c r="B407" s="104" t="s">
        <v>1410</v>
      </c>
      <c r="C407" s="105" t="s">
        <v>1411</v>
      </c>
      <c r="D407" s="106" t="s">
        <v>851</v>
      </c>
      <c r="E407" s="107" t="s">
        <v>1412</v>
      </c>
      <c r="F407" s="130" t="s">
        <v>1402</v>
      </c>
      <c r="G407" s="116">
        <v>5</v>
      </c>
      <c r="H407" s="117">
        <v>4.5</v>
      </c>
      <c r="I407" s="118">
        <v>5</v>
      </c>
      <c r="J407" s="119">
        <v>7</v>
      </c>
      <c r="K407" s="118">
        <v>5.5</v>
      </c>
      <c r="L407" s="113">
        <v>27</v>
      </c>
      <c r="M407" s="114" t="s">
        <v>557</v>
      </c>
      <c r="N407" s="4">
        <v>1</v>
      </c>
    </row>
    <row r="408" spans="1:14" ht="18.75" customHeight="1">
      <c r="A408" s="115">
        <v>8</v>
      </c>
      <c r="B408" s="104" t="s">
        <v>1413</v>
      </c>
      <c r="C408" s="105" t="s">
        <v>1414</v>
      </c>
      <c r="D408" s="106" t="s">
        <v>1415</v>
      </c>
      <c r="E408" s="107" t="s">
        <v>682</v>
      </c>
      <c r="F408" s="130" t="s">
        <v>1402</v>
      </c>
      <c r="G408" s="109">
        <v>6</v>
      </c>
      <c r="H408" s="110">
        <v>4</v>
      </c>
      <c r="I408" s="111">
        <v>5.5</v>
      </c>
      <c r="J408" s="112">
        <v>7.5</v>
      </c>
      <c r="K408" s="111">
        <v>7.5</v>
      </c>
      <c r="L408" s="113">
        <v>30.5</v>
      </c>
      <c r="M408" s="114" t="s">
        <v>557</v>
      </c>
      <c r="N408" s="4">
        <v>1</v>
      </c>
    </row>
    <row r="409" spans="1:14" ht="18.75" customHeight="1">
      <c r="A409" s="115">
        <v>9</v>
      </c>
      <c r="B409" s="104" t="s">
        <v>1416</v>
      </c>
      <c r="C409" s="105" t="s">
        <v>1417</v>
      </c>
      <c r="D409" s="106" t="s">
        <v>583</v>
      </c>
      <c r="E409" s="107" t="s">
        <v>975</v>
      </c>
      <c r="F409" s="130" t="s">
        <v>1402</v>
      </c>
      <c r="G409" s="109">
        <v>7</v>
      </c>
      <c r="H409" s="110">
        <v>6.5</v>
      </c>
      <c r="I409" s="111">
        <v>5.5</v>
      </c>
      <c r="J409" s="112">
        <v>8</v>
      </c>
      <c r="K409" s="111">
        <v>9.5</v>
      </c>
      <c r="L409" s="113">
        <v>36.5</v>
      </c>
      <c r="M409" s="114" t="s">
        <v>557</v>
      </c>
      <c r="N409" s="4">
        <v>1</v>
      </c>
    </row>
    <row r="410" spans="1:14" ht="18.75" customHeight="1">
      <c r="A410" s="115">
        <v>10</v>
      </c>
      <c r="B410" s="104" t="s">
        <v>1418</v>
      </c>
      <c r="C410" s="105" t="s">
        <v>590</v>
      </c>
      <c r="D410" s="106" t="s">
        <v>1059</v>
      </c>
      <c r="E410" s="107" t="s">
        <v>1419</v>
      </c>
      <c r="F410" s="130" t="s">
        <v>1402</v>
      </c>
      <c r="G410" s="109">
        <v>8</v>
      </c>
      <c r="H410" s="110">
        <v>4</v>
      </c>
      <c r="I410" s="111">
        <v>6</v>
      </c>
      <c r="J410" s="112">
        <v>7.5</v>
      </c>
      <c r="K410" s="111">
        <v>6.5</v>
      </c>
      <c r="L410" s="113">
        <v>32</v>
      </c>
      <c r="M410" s="114" t="s">
        <v>557</v>
      </c>
      <c r="N410" s="4">
        <v>1</v>
      </c>
    </row>
    <row r="411" spans="1:14" ht="18.75" customHeight="1">
      <c r="A411" s="115">
        <v>11</v>
      </c>
      <c r="B411" s="104" t="s">
        <v>1420</v>
      </c>
      <c r="C411" s="105" t="s">
        <v>1421</v>
      </c>
      <c r="D411" s="106" t="s">
        <v>609</v>
      </c>
      <c r="E411" s="107" t="s">
        <v>1020</v>
      </c>
      <c r="F411" s="130" t="s">
        <v>1402</v>
      </c>
      <c r="G411" s="109">
        <v>6</v>
      </c>
      <c r="H411" s="110">
        <v>6</v>
      </c>
      <c r="I411" s="111">
        <v>5.5</v>
      </c>
      <c r="J411" s="112">
        <v>5</v>
      </c>
      <c r="K411" s="111">
        <v>6</v>
      </c>
      <c r="L411" s="113">
        <v>28.5</v>
      </c>
      <c r="M411" s="114" t="s">
        <v>557</v>
      </c>
      <c r="N411" s="4">
        <v>1</v>
      </c>
    </row>
    <row r="412" spans="1:14" ht="18.75" customHeight="1">
      <c r="A412" s="115">
        <v>12</v>
      </c>
      <c r="B412" s="104" t="s">
        <v>1422</v>
      </c>
      <c r="C412" s="105" t="s">
        <v>902</v>
      </c>
      <c r="D412" s="106" t="s">
        <v>1423</v>
      </c>
      <c r="E412" s="107" t="s">
        <v>1154</v>
      </c>
      <c r="F412" s="130" t="s">
        <v>1402</v>
      </c>
      <c r="G412" s="109">
        <v>6</v>
      </c>
      <c r="H412" s="110">
        <v>6</v>
      </c>
      <c r="I412" s="111">
        <v>6.5</v>
      </c>
      <c r="J412" s="112">
        <v>8.5</v>
      </c>
      <c r="K412" s="111">
        <v>6</v>
      </c>
      <c r="L412" s="113">
        <v>33</v>
      </c>
      <c r="M412" s="114" t="s">
        <v>548</v>
      </c>
      <c r="N412" s="4">
        <v>1</v>
      </c>
    </row>
    <row r="413" spans="1:14" ht="18.75" customHeight="1">
      <c r="A413" s="115">
        <v>13</v>
      </c>
      <c r="B413" s="104" t="s">
        <v>1424</v>
      </c>
      <c r="C413" s="105" t="s">
        <v>691</v>
      </c>
      <c r="D413" s="106" t="s">
        <v>47</v>
      </c>
      <c r="E413" s="107" t="s">
        <v>982</v>
      </c>
      <c r="F413" s="130" t="s">
        <v>1402</v>
      </c>
      <c r="G413" s="109">
        <v>4.5</v>
      </c>
      <c r="H413" s="110">
        <v>3</v>
      </c>
      <c r="I413" s="111">
        <v>4.5</v>
      </c>
      <c r="J413" s="112">
        <v>6.5</v>
      </c>
      <c r="K413" s="111">
        <v>2</v>
      </c>
      <c r="L413" s="113">
        <v>20.5</v>
      </c>
      <c r="M413" s="114" t="s">
        <v>432</v>
      </c>
      <c r="N413" s="4">
        <v>1</v>
      </c>
    </row>
    <row r="414" spans="1:14" ht="18.75" customHeight="1">
      <c r="A414" s="115">
        <v>14</v>
      </c>
      <c r="B414" s="104" t="s">
        <v>1425</v>
      </c>
      <c r="C414" s="105" t="s">
        <v>757</v>
      </c>
      <c r="D414" s="106" t="s">
        <v>1080</v>
      </c>
      <c r="E414" s="107" t="s">
        <v>1189</v>
      </c>
      <c r="F414" s="130" t="s">
        <v>1402</v>
      </c>
      <c r="G414" s="109">
        <v>8.5</v>
      </c>
      <c r="H414" s="110">
        <v>7</v>
      </c>
      <c r="I414" s="111">
        <v>9</v>
      </c>
      <c r="J414" s="112">
        <v>9</v>
      </c>
      <c r="K414" s="111">
        <v>10</v>
      </c>
      <c r="L414" s="113">
        <v>43.5</v>
      </c>
      <c r="M414" s="114" t="s">
        <v>552</v>
      </c>
      <c r="N414" s="4">
        <v>1</v>
      </c>
    </row>
    <row r="415" spans="1:14" ht="18.75" customHeight="1">
      <c r="A415" s="115">
        <v>15</v>
      </c>
      <c r="B415" s="104" t="s">
        <v>1426</v>
      </c>
      <c r="C415" s="105" t="s">
        <v>1427</v>
      </c>
      <c r="D415" s="106" t="s">
        <v>1080</v>
      </c>
      <c r="E415" s="107" t="s">
        <v>794</v>
      </c>
      <c r="F415" s="130" t="s">
        <v>1402</v>
      </c>
      <c r="G415" s="109">
        <v>6.5</v>
      </c>
      <c r="H415" s="110">
        <v>6</v>
      </c>
      <c r="I415" s="111">
        <v>6</v>
      </c>
      <c r="J415" s="112">
        <v>8</v>
      </c>
      <c r="K415" s="111">
        <v>6</v>
      </c>
      <c r="L415" s="113">
        <v>32.5</v>
      </c>
      <c r="M415" s="114" t="s">
        <v>548</v>
      </c>
      <c r="N415" s="4">
        <v>1</v>
      </c>
    </row>
    <row r="416" spans="1:14" ht="18.75" customHeight="1">
      <c r="A416" s="115">
        <v>16</v>
      </c>
      <c r="B416" s="104" t="s">
        <v>1428</v>
      </c>
      <c r="C416" s="105" t="s">
        <v>1030</v>
      </c>
      <c r="D416" s="106" t="s">
        <v>1174</v>
      </c>
      <c r="E416" s="107" t="s">
        <v>664</v>
      </c>
      <c r="F416" s="130" t="s">
        <v>1402</v>
      </c>
      <c r="G416" s="109">
        <v>6.5</v>
      </c>
      <c r="H416" s="110">
        <v>7</v>
      </c>
      <c r="I416" s="111">
        <v>6</v>
      </c>
      <c r="J416" s="112">
        <v>9</v>
      </c>
      <c r="K416" s="111">
        <v>8</v>
      </c>
      <c r="L416" s="113">
        <v>36.5</v>
      </c>
      <c r="M416" s="114" t="s">
        <v>548</v>
      </c>
      <c r="N416" s="4">
        <v>1</v>
      </c>
    </row>
    <row r="417" spans="1:14" ht="18.75" customHeight="1">
      <c r="A417" s="115">
        <v>17</v>
      </c>
      <c r="B417" s="104" t="s">
        <v>1429</v>
      </c>
      <c r="C417" s="105" t="s">
        <v>590</v>
      </c>
      <c r="D417" s="106" t="s">
        <v>981</v>
      </c>
      <c r="E417" s="107" t="s">
        <v>1430</v>
      </c>
      <c r="F417" s="130" t="s">
        <v>1402</v>
      </c>
      <c r="G417" s="109">
        <v>7</v>
      </c>
      <c r="H417" s="110">
        <v>7</v>
      </c>
      <c r="I417" s="111">
        <v>8</v>
      </c>
      <c r="J417" s="112">
        <v>7.5</v>
      </c>
      <c r="K417" s="111">
        <v>9</v>
      </c>
      <c r="L417" s="113">
        <v>38.5</v>
      </c>
      <c r="M417" s="114" t="s">
        <v>548</v>
      </c>
      <c r="N417" s="4">
        <v>1</v>
      </c>
    </row>
    <row r="418" spans="1:14" ht="18.75" customHeight="1">
      <c r="A418" s="115">
        <v>18</v>
      </c>
      <c r="B418" s="104" t="s">
        <v>1431</v>
      </c>
      <c r="C418" s="105" t="s">
        <v>1112</v>
      </c>
      <c r="D418" s="106" t="s">
        <v>1269</v>
      </c>
      <c r="E418" s="107" t="s">
        <v>884</v>
      </c>
      <c r="F418" s="130" t="s">
        <v>1402</v>
      </c>
      <c r="G418" s="109">
        <v>5</v>
      </c>
      <c r="H418" s="110">
        <v>2</v>
      </c>
      <c r="I418" s="111">
        <v>6</v>
      </c>
      <c r="J418" s="112">
        <v>4</v>
      </c>
      <c r="K418" s="111">
        <v>3.5</v>
      </c>
      <c r="L418" s="113">
        <v>20.5</v>
      </c>
      <c r="M418" s="114" t="s">
        <v>432</v>
      </c>
      <c r="N418" s="4">
        <v>1</v>
      </c>
    </row>
    <row r="419" spans="1:14" ht="18.75" customHeight="1">
      <c r="A419" s="115">
        <v>19</v>
      </c>
      <c r="B419" s="104" t="s">
        <v>1432</v>
      </c>
      <c r="C419" s="105" t="s">
        <v>662</v>
      </c>
      <c r="D419" s="106" t="s">
        <v>135</v>
      </c>
      <c r="E419" s="107" t="s">
        <v>1433</v>
      </c>
      <c r="F419" s="130" t="s">
        <v>1402</v>
      </c>
      <c r="G419" s="109">
        <v>7.5</v>
      </c>
      <c r="H419" s="110">
        <v>5.5</v>
      </c>
      <c r="I419" s="111">
        <v>7</v>
      </c>
      <c r="J419" s="112">
        <v>8.5</v>
      </c>
      <c r="K419" s="111">
        <v>9.5</v>
      </c>
      <c r="L419" s="113">
        <v>38</v>
      </c>
      <c r="M419" s="114" t="s">
        <v>557</v>
      </c>
      <c r="N419" s="4">
        <v>1</v>
      </c>
    </row>
    <row r="420" spans="1:14" ht="18.75" customHeight="1">
      <c r="A420" s="115">
        <v>20</v>
      </c>
      <c r="B420" s="104" t="s">
        <v>1434</v>
      </c>
      <c r="C420" s="105" t="s">
        <v>612</v>
      </c>
      <c r="D420" s="106" t="s">
        <v>135</v>
      </c>
      <c r="E420" s="107" t="s">
        <v>1435</v>
      </c>
      <c r="F420" s="130" t="s">
        <v>1402</v>
      </c>
      <c r="G420" s="109">
        <v>5</v>
      </c>
      <c r="H420" s="110">
        <v>5.5</v>
      </c>
      <c r="I420" s="111">
        <v>6</v>
      </c>
      <c r="J420" s="112">
        <v>8.5</v>
      </c>
      <c r="K420" s="111">
        <v>8</v>
      </c>
      <c r="L420" s="113">
        <v>33</v>
      </c>
      <c r="M420" s="114" t="s">
        <v>557</v>
      </c>
      <c r="N420" s="4">
        <v>1</v>
      </c>
    </row>
    <row r="421" spans="1:14" ht="18.75" customHeight="1">
      <c r="A421" s="115">
        <v>21</v>
      </c>
      <c r="B421" s="104" t="s">
        <v>1436</v>
      </c>
      <c r="C421" s="105" t="s">
        <v>691</v>
      </c>
      <c r="D421" s="106" t="s">
        <v>1437</v>
      </c>
      <c r="E421" s="107" t="s">
        <v>1438</v>
      </c>
      <c r="F421" s="130" t="s">
        <v>1402</v>
      </c>
      <c r="G421" s="109">
        <v>5.5</v>
      </c>
      <c r="H421" s="110">
        <v>5</v>
      </c>
      <c r="I421" s="111">
        <v>4.5</v>
      </c>
      <c r="J421" s="112">
        <v>7.5</v>
      </c>
      <c r="K421" s="111">
        <v>6</v>
      </c>
      <c r="L421" s="113">
        <v>28.5</v>
      </c>
      <c r="M421" s="114" t="s">
        <v>557</v>
      </c>
      <c r="N421" s="4">
        <v>1</v>
      </c>
    </row>
    <row r="422" spans="1:14" ht="18.75" customHeight="1">
      <c r="A422" s="115">
        <v>22</v>
      </c>
      <c r="B422" s="104" t="s">
        <v>1439</v>
      </c>
      <c r="C422" s="105" t="s">
        <v>1414</v>
      </c>
      <c r="D422" s="106" t="s">
        <v>140</v>
      </c>
      <c r="E422" s="107" t="s">
        <v>1440</v>
      </c>
      <c r="F422" s="130" t="s">
        <v>1402</v>
      </c>
      <c r="G422" s="109">
        <v>8</v>
      </c>
      <c r="H422" s="110">
        <v>4</v>
      </c>
      <c r="I422" s="111">
        <v>5</v>
      </c>
      <c r="J422" s="112">
        <v>5</v>
      </c>
      <c r="K422" s="111">
        <v>6</v>
      </c>
      <c r="L422" s="113">
        <v>28</v>
      </c>
      <c r="M422" s="114" t="s">
        <v>557</v>
      </c>
      <c r="N422" s="4">
        <v>1</v>
      </c>
    </row>
    <row r="423" spans="1:14" ht="18.75" customHeight="1">
      <c r="A423" s="115">
        <v>23</v>
      </c>
      <c r="B423" s="104" t="s">
        <v>1441</v>
      </c>
      <c r="C423" s="105" t="s">
        <v>1442</v>
      </c>
      <c r="D423" s="106" t="s">
        <v>140</v>
      </c>
      <c r="E423" s="107" t="s">
        <v>1147</v>
      </c>
      <c r="F423" s="130" t="s">
        <v>1402</v>
      </c>
      <c r="G423" s="109">
        <v>6</v>
      </c>
      <c r="H423" s="110">
        <v>7.5</v>
      </c>
      <c r="I423" s="111">
        <v>7</v>
      </c>
      <c r="J423" s="112">
        <v>8</v>
      </c>
      <c r="K423" s="111">
        <v>7.5</v>
      </c>
      <c r="L423" s="113">
        <v>36</v>
      </c>
      <c r="M423" s="114" t="s">
        <v>548</v>
      </c>
      <c r="N423" s="4">
        <v>1</v>
      </c>
    </row>
    <row r="424" spans="1:14" ht="18.75" customHeight="1">
      <c r="A424" s="115">
        <v>24</v>
      </c>
      <c r="B424" s="104" t="s">
        <v>1443</v>
      </c>
      <c r="C424" s="105" t="s">
        <v>631</v>
      </c>
      <c r="D424" s="106" t="s">
        <v>140</v>
      </c>
      <c r="E424" s="107" t="s">
        <v>1197</v>
      </c>
      <c r="F424" s="130" t="s">
        <v>1402</v>
      </c>
      <c r="G424" s="109">
        <v>6</v>
      </c>
      <c r="H424" s="110">
        <v>5</v>
      </c>
      <c r="I424" s="111">
        <v>6</v>
      </c>
      <c r="J424" s="112">
        <v>7</v>
      </c>
      <c r="K424" s="111">
        <v>3</v>
      </c>
      <c r="L424" s="113">
        <v>27</v>
      </c>
      <c r="M424" s="114" t="s">
        <v>557</v>
      </c>
      <c r="N424" s="4">
        <v>1</v>
      </c>
    </row>
    <row r="425" spans="1:14" ht="18.75" customHeight="1">
      <c r="A425" s="115">
        <v>25</v>
      </c>
      <c r="B425" s="104" t="s">
        <v>1444</v>
      </c>
      <c r="C425" s="105" t="s">
        <v>886</v>
      </c>
      <c r="D425" s="106" t="s">
        <v>629</v>
      </c>
      <c r="E425" s="107" t="s">
        <v>1226</v>
      </c>
      <c r="F425" s="130" t="s">
        <v>1402</v>
      </c>
      <c r="G425" s="109">
        <v>6.5</v>
      </c>
      <c r="H425" s="110">
        <v>5</v>
      </c>
      <c r="I425" s="111">
        <v>7</v>
      </c>
      <c r="J425" s="112">
        <v>9</v>
      </c>
      <c r="K425" s="111">
        <v>6</v>
      </c>
      <c r="L425" s="113">
        <v>33.5</v>
      </c>
      <c r="M425" s="114" t="s">
        <v>557</v>
      </c>
      <c r="N425" s="4">
        <v>1</v>
      </c>
    </row>
    <row r="426" spans="1:14" ht="18.75" customHeight="1">
      <c r="A426" s="115">
        <v>26</v>
      </c>
      <c r="B426" s="104" t="s">
        <v>1445</v>
      </c>
      <c r="C426" s="105" t="s">
        <v>788</v>
      </c>
      <c r="D426" s="106" t="s">
        <v>878</v>
      </c>
      <c r="E426" s="107" t="s">
        <v>1094</v>
      </c>
      <c r="F426" s="130" t="s">
        <v>1402</v>
      </c>
      <c r="G426" s="109">
        <v>5</v>
      </c>
      <c r="H426" s="110">
        <v>5.5</v>
      </c>
      <c r="I426" s="111">
        <v>6.5</v>
      </c>
      <c r="J426" s="112">
        <v>9</v>
      </c>
      <c r="K426" s="111">
        <v>5</v>
      </c>
      <c r="L426" s="113">
        <v>31</v>
      </c>
      <c r="M426" s="114" t="s">
        <v>557</v>
      </c>
      <c r="N426" s="4">
        <v>1</v>
      </c>
    </row>
    <row r="427" spans="1:14" ht="18.75" customHeight="1">
      <c r="A427" s="115">
        <v>27</v>
      </c>
      <c r="B427" s="104" t="s">
        <v>1446</v>
      </c>
      <c r="C427" s="105" t="s">
        <v>1447</v>
      </c>
      <c r="D427" s="106" t="s">
        <v>148</v>
      </c>
      <c r="E427" s="107" t="s">
        <v>982</v>
      </c>
      <c r="F427" s="130" t="s">
        <v>1402</v>
      </c>
      <c r="G427" s="109">
        <v>4.5</v>
      </c>
      <c r="H427" s="110">
        <v>4</v>
      </c>
      <c r="I427" s="111">
        <v>5.5</v>
      </c>
      <c r="J427" s="112">
        <v>2</v>
      </c>
      <c r="K427" s="111">
        <v>3</v>
      </c>
      <c r="L427" s="113">
        <v>19</v>
      </c>
      <c r="M427" s="114" t="s">
        <v>432</v>
      </c>
      <c r="N427" s="4">
        <v>1</v>
      </c>
    </row>
    <row r="428" spans="1:14" ht="18.75" customHeight="1">
      <c r="A428" s="115">
        <v>28</v>
      </c>
      <c r="B428" s="104" t="s">
        <v>1448</v>
      </c>
      <c r="C428" s="105" t="s">
        <v>1449</v>
      </c>
      <c r="D428" s="106" t="s">
        <v>1000</v>
      </c>
      <c r="E428" s="107" t="s">
        <v>1450</v>
      </c>
      <c r="F428" s="130" t="s">
        <v>1402</v>
      </c>
      <c r="G428" s="109">
        <v>5</v>
      </c>
      <c r="H428" s="110">
        <v>3.5</v>
      </c>
      <c r="I428" s="111">
        <v>3</v>
      </c>
      <c r="J428" s="112">
        <v>2.5</v>
      </c>
      <c r="K428" s="111">
        <v>5</v>
      </c>
      <c r="L428" s="113">
        <v>19</v>
      </c>
      <c r="M428" s="114" t="s">
        <v>432</v>
      </c>
      <c r="N428" s="4">
        <v>1</v>
      </c>
    </row>
    <row r="429" spans="1:14" ht="18.75" customHeight="1">
      <c r="A429" s="115">
        <v>29</v>
      </c>
      <c r="B429" s="104" t="s">
        <v>1451</v>
      </c>
      <c r="C429" s="105" t="s">
        <v>1253</v>
      </c>
      <c r="D429" s="106" t="s">
        <v>67</v>
      </c>
      <c r="E429" s="107" t="s">
        <v>1023</v>
      </c>
      <c r="F429" s="130" t="s">
        <v>1402</v>
      </c>
      <c r="G429" s="109">
        <v>2</v>
      </c>
      <c r="H429" s="110">
        <v>1.5</v>
      </c>
      <c r="I429" s="111">
        <v>5</v>
      </c>
      <c r="J429" s="112">
        <v>6.5</v>
      </c>
      <c r="K429" s="111">
        <v>3.5</v>
      </c>
      <c r="L429" s="113">
        <v>18.5</v>
      </c>
      <c r="M429" s="114" t="s">
        <v>432</v>
      </c>
      <c r="N429" s="4">
        <v>1</v>
      </c>
    </row>
    <row r="430" spans="1:14" ht="18.75" customHeight="1">
      <c r="A430" s="115">
        <v>30</v>
      </c>
      <c r="B430" s="104" t="s">
        <v>1452</v>
      </c>
      <c r="C430" s="105" t="s">
        <v>868</v>
      </c>
      <c r="D430" s="106" t="s">
        <v>1113</v>
      </c>
      <c r="E430" s="107" t="s">
        <v>1453</v>
      </c>
      <c r="F430" s="130" t="s">
        <v>1402</v>
      </c>
      <c r="G430" s="109">
        <v>7.5</v>
      </c>
      <c r="H430" s="110">
        <v>3.5</v>
      </c>
      <c r="I430" s="111">
        <v>7</v>
      </c>
      <c r="J430" s="112">
        <v>8</v>
      </c>
      <c r="K430" s="111">
        <v>6</v>
      </c>
      <c r="L430" s="113">
        <v>32</v>
      </c>
      <c r="M430" s="114" t="s">
        <v>557</v>
      </c>
      <c r="N430" s="4">
        <v>1</v>
      </c>
    </row>
    <row r="431" spans="1:14" ht="18.75" customHeight="1">
      <c r="A431" s="115">
        <v>31</v>
      </c>
      <c r="B431" s="104" t="s">
        <v>1454</v>
      </c>
      <c r="C431" s="105" t="s">
        <v>570</v>
      </c>
      <c r="D431" s="106" t="s">
        <v>1115</v>
      </c>
      <c r="E431" s="107" t="s">
        <v>1211</v>
      </c>
      <c r="F431" s="130" t="s">
        <v>1402</v>
      </c>
      <c r="G431" s="109">
        <v>3.5</v>
      </c>
      <c r="H431" s="110">
        <v>3.5</v>
      </c>
      <c r="I431" s="111">
        <v>6</v>
      </c>
      <c r="J431" s="112">
        <v>6</v>
      </c>
      <c r="K431" s="111">
        <v>6.5</v>
      </c>
      <c r="L431" s="113">
        <v>25.5</v>
      </c>
      <c r="M431" s="114" t="s">
        <v>557</v>
      </c>
      <c r="N431" s="4">
        <v>1</v>
      </c>
    </row>
    <row r="432" spans="1:14" ht="18.75" customHeight="1">
      <c r="A432" s="115">
        <v>32</v>
      </c>
      <c r="B432" s="104" t="s">
        <v>1455</v>
      </c>
      <c r="C432" s="105" t="s">
        <v>1456</v>
      </c>
      <c r="D432" s="106" t="s">
        <v>291</v>
      </c>
      <c r="E432" s="107" t="s">
        <v>1457</v>
      </c>
      <c r="F432" s="130" t="s">
        <v>1402</v>
      </c>
      <c r="G432" s="109">
        <v>2</v>
      </c>
      <c r="H432" s="110">
        <v>5</v>
      </c>
      <c r="I432" s="111">
        <v>5</v>
      </c>
      <c r="J432" s="112">
        <v>6.5</v>
      </c>
      <c r="K432" s="111">
        <v>6</v>
      </c>
      <c r="L432" s="113">
        <v>24.5</v>
      </c>
      <c r="M432" s="114" t="s">
        <v>432</v>
      </c>
      <c r="N432" s="4">
        <v>1</v>
      </c>
    </row>
    <row r="433" spans="1:14" ht="18.75" customHeight="1">
      <c r="A433" s="115">
        <v>33</v>
      </c>
      <c r="B433" s="104" t="s">
        <v>1458</v>
      </c>
      <c r="C433" s="105" t="s">
        <v>1335</v>
      </c>
      <c r="D433" s="106" t="s">
        <v>797</v>
      </c>
      <c r="E433" s="107" t="s">
        <v>1211</v>
      </c>
      <c r="F433" s="130" t="s">
        <v>1402</v>
      </c>
      <c r="G433" s="109">
        <v>5.5</v>
      </c>
      <c r="H433" s="110">
        <v>4</v>
      </c>
      <c r="I433" s="111">
        <v>6</v>
      </c>
      <c r="J433" s="112">
        <v>4</v>
      </c>
      <c r="K433" s="111">
        <v>3.5</v>
      </c>
      <c r="L433" s="113">
        <v>23</v>
      </c>
      <c r="M433" s="114" t="s">
        <v>432</v>
      </c>
      <c r="N433" s="4">
        <v>1</v>
      </c>
    </row>
    <row r="434" spans="1:14" ht="18.75" customHeight="1">
      <c r="A434" s="115">
        <v>34</v>
      </c>
      <c r="B434" s="104" t="s">
        <v>1459</v>
      </c>
      <c r="C434" s="105" t="s">
        <v>608</v>
      </c>
      <c r="D434" s="106" t="s">
        <v>801</v>
      </c>
      <c r="E434" s="107" t="s">
        <v>1171</v>
      </c>
      <c r="F434" s="130" t="s">
        <v>1402</v>
      </c>
      <c r="G434" s="109">
        <v>5.5</v>
      </c>
      <c r="H434" s="110">
        <v>6</v>
      </c>
      <c r="I434" s="111">
        <v>5</v>
      </c>
      <c r="J434" s="112">
        <v>4</v>
      </c>
      <c r="K434" s="111">
        <v>5</v>
      </c>
      <c r="L434" s="113">
        <v>25.5</v>
      </c>
      <c r="M434" s="114" t="s">
        <v>557</v>
      </c>
      <c r="N434" s="4">
        <v>1</v>
      </c>
    </row>
    <row r="435" spans="1:14" ht="18.75" customHeight="1">
      <c r="A435" s="115">
        <v>35</v>
      </c>
      <c r="B435" s="104" t="s">
        <v>1460</v>
      </c>
      <c r="C435" s="105" t="s">
        <v>590</v>
      </c>
      <c r="D435" s="106" t="s">
        <v>801</v>
      </c>
      <c r="E435" s="107" t="s">
        <v>989</v>
      </c>
      <c r="F435" s="130" t="s">
        <v>1402</v>
      </c>
      <c r="G435" s="109">
        <v>7</v>
      </c>
      <c r="H435" s="110">
        <v>6</v>
      </c>
      <c r="I435" s="111">
        <v>6</v>
      </c>
      <c r="J435" s="112">
        <v>5</v>
      </c>
      <c r="K435" s="111">
        <v>4.5</v>
      </c>
      <c r="L435" s="113">
        <v>28.5</v>
      </c>
      <c r="M435" s="114" t="s">
        <v>557</v>
      </c>
      <c r="N435" s="4">
        <v>1</v>
      </c>
    </row>
    <row r="436" spans="1:14" ht="18.75" customHeight="1">
      <c r="A436" s="115">
        <v>36</v>
      </c>
      <c r="B436" s="104" t="s">
        <v>1461</v>
      </c>
      <c r="C436" s="105" t="s">
        <v>715</v>
      </c>
      <c r="D436" s="106" t="s">
        <v>1213</v>
      </c>
      <c r="E436" s="107" t="s">
        <v>1462</v>
      </c>
      <c r="F436" s="130" t="s">
        <v>1402</v>
      </c>
      <c r="G436" s="109">
        <v>6.5</v>
      </c>
      <c r="H436" s="110">
        <v>6</v>
      </c>
      <c r="I436" s="111">
        <v>5</v>
      </c>
      <c r="J436" s="112">
        <v>8</v>
      </c>
      <c r="K436" s="111">
        <v>5.5</v>
      </c>
      <c r="L436" s="113">
        <v>31</v>
      </c>
      <c r="M436" s="114" t="s">
        <v>557</v>
      </c>
      <c r="N436" s="4">
        <v>1</v>
      </c>
    </row>
    <row r="437" spans="1:14" ht="18.75" customHeight="1">
      <c r="A437" s="115">
        <v>37</v>
      </c>
      <c r="B437" s="104" t="s">
        <v>1463</v>
      </c>
      <c r="C437" s="105" t="s">
        <v>621</v>
      </c>
      <c r="D437" s="106" t="s">
        <v>1213</v>
      </c>
      <c r="E437" s="107" t="s">
        <v>798</v>
      </c>
      <c r="F437" s="130" t="s">
        <v>1402</v>
      </c>
      <c r="G437" s="109">
        <v>5.5</v>
      </c>
      <c r="H437" s="110">
        <v>7</v>
      </c>
      <c r="I437" s="111">
        <v>5</v>
      </c>
      <c r="J437" s="112">
        <v>5.5</v>
      </c>
      <c r="K437" s="111">
        <v>5</v>
      </c>
      <c r="L437" s="113">
        <v>28</v>
      </c>
      <c r="M437" s="114" t="s">
        <v>557</v>
      </c>
      <c r="N437" s="4">
        <v>1</v>
      </c>
    </row>
    <row r="438" spans="1:14" ht="18.75" customHeight="1">
      <c r="A438" s="115">
        <v>38</v>
      </c>
      <c r="B438" s="104" t="s">
        <v>1464</v>
      </c>
      <c r="C438" s="105" t="s">
        <v>1465</v>
      </c>
      <c r="D438" s="106" t="s">
        <v>681</v>
      </c>
      <c r="E438" s="107" t="s">
        <v>1466</v>
      </c>
      <c r="F438" s="130" t="s">
        <v>1402</v>
      </c>
      <c r="G438" s="109">
        <v>3</v>
      </c>
      <c r="H438" s="110">
        <v>2.5</v>
      </c>
      <c r="I438" s="111">
        <v>3</v>
      </c>
      <c r="J438" s="112">
        <v>4</v>
      </c>
      <c r="K438" s="111">
        <v>1.5</v>
      </c>
      <c r="L438" s="113">
        <v>14</v>
      </c>
      <c r="M438" s="114" t="s">
        <v>432</v>
      </c>
      <c r="N438" s="4">
        <v>1</v>
      </c>
    </row>
    <row r="439" spans="1:14" ht="18.75" customHeight="1">
      <c r="A439" s="167">
        <v>39</v>
      </c>
      <c r="B439" s="104" t="s">
        <v>1467</v>
      </c>
      <c r="C439" s="105" t="s">
        <v>1468</v>
      </c>
      <c r="D439" s="106" t="s">
        <v>1324</v>
      </c>
      <c r="E439" s="107" t="s">
        <v>734</v>
      </c>
      <c r="F439" s="130" t="s">
        <v>1402</v>
      </c>
      <c r="G439" s="109">
        <v>6</v>
      </c>
      <c r="H439" s="110">
        <v>4</v>
      </c>
      <c r="I439" s="111">
        <v>5</v>
      </c>
      <c r="J439" s="112">
        <v>5</v>
      </c>
      <c r="K439" s="111">
        <v>6.5</v>
      </c>
      <c r="L439" s="113">
        <v>26.5</v>
      </c>
      <c r="M439" s="114" t="s">
        <v>557</v>
      </c>
      <c r="N439" s="4">
        <v>1</v>
      </c>
    </row>
    <row r="440" spans="1:14">
      <c r="A440" s="41"/>
      <c r="B440" s="41"/>
      <c r="C440" s="42"/>
      <c r="D440" s="43"/>
      <c r="E440" s="41"/>
      <c r="F440" s="41"/>
      <c r="G440" s="44">
        <f>COUNTIF(G401:G439,"&gt;=5")</f>
        <v>33</v>
      </c>
      <c r="H440" s="44">
        <f>COUNTIF(H401:H439,"&gt;=5")</f>
        <v>21</v>
      </c>
      <c r="I440" s="44">
        <f>COUNTIF(I401:I439,"&gt;=5")</f>
        <v>32</v>
      </c>
      <c r="J440" s="44">
        <f>COUNTIF(J401:J439,"&gt;=5")</f>
        <v>32</v>
      </c>
      <c r="K440" s="44">
        <f>COUNTIF(K401:K439,"&gt;=5")</f>
        <v>30</v>
      </c>
      <c r="L440" s="41"/>
      <c r="M440" s="41"/>
      <c r="N440" s="4">
        <v>2</v>
      </c>
    </row>
    <row r="441" spans="1:14">
      <c r="A441" s="122" t="s">
        <v>427</v>
      </c>
      <c r="B441" s="122">
        <v>39</v>
      </c>
      <c r="C441" s="123" t="s">
        <v>428</v>
      </c>
      <c r="D441" s="124"/>
      <c r="E441" s="122"/>
      <c r="F441" s="122"/>
      <c r="G441" s="125"/>
      <c r="H441" s="41"/>
      <c r="I441" s="125"/>
      <c r="J441" s="125"/>
      <c r="K441" s="41"/>
      <c r="L441" s="41"/>
      <c r="M441" s="41"/>
      <c r="N441" s="4">
        <v>2</v>
      </c>
    </row>
    <row r="442" spans="1:14">
      <c r="A442" s="122" t="s">
        <v>429</v>
      </c>
      <c r="B442" s="122">
        <f>B441-B443</f>
        <v>30</v>
      </c>
      <c r="C442" s="126">
        <f>B442/B441%</f>
        <v>76.92307692307692</v>
      </c>
      <c r="D442" s="127"/>
      <c r="E442" s="128"/>
      <c r="F442" s="128"/>
      <c r="G442" s="122"/>
      <c r="H442" s="129"/>
      <c r="I442" s="122" t="s">
        <v>430</v>
      </c>
      <c r="J442" s="122"/>
      <c r="K442" s="129">
        <f>COUNTIF(M401:M438,"=GIOI")</f>
        <v>1</v>
      </c>
      <c r="L442" s="41"/>
      <c r="M442" s="41"/>
      <c r="N442" s="4">
        <v>2</v>
      </c>
    </row>
    <row r="443" spans="1:14">
      <c r="A443" s="122" t="s">
        <v>432</v>
      </c>
      <c r="B443" s="129">
        <f>COUNTIF(M401:M438,"=H")</f>
        <v>9</v>
      </c>
      <c r="C443" s="126">
        <f>B443/B441%</f>
        <v>23.076923076923077</v>
      </c>
      <c r="D443" s="127"/>
      <c r="E443" s="128"/>
      <c r="F443" s="128"/>
      <c r="G443" s="122"/>
      <c r="H443" s="129"/>
      <c r="I443" s="122" t="s">
        <v>433</v>
      </c>
      <c r="J443" s="122"/>
      <c r="K443" s="129">
        <f>COUNTIF(M401:M438,"=Kha")</f>
        <v>5</v>
      </c>
      <c r="L443" s="41"/>
      <c r="M443" s="41"/>
      <c r="N443" s="4">
        <v>2</v>
      </c>
    </row>
    <row r="444" spans="1:14">
      <c r="A444" s="51"/>
      <c r="B444" s="52"/>
      <c r="C444" s="53"/>
      <c r="D444" s="54"/>
      <c r="E444" s="54"/>
      <c r="F444" s="54"/>
      <c r="G444" s="51"/>
      <c r="H444" s="52"/>
      <c r="I444" s="51"/>
      <c r="J444" s="51"/>
      <c r="K444" s="52"/>
      <c r="L444" s="56"/>
      <c r="M444" s="56"/>
      <c r="N444" s="4">
        <v>1</v>
      </c>
    </row>
    <row r="445" spans="1:14">
      <c r="A445" s="51"/>
      <c r="B445" s="52"/>
      <c r="C445" s="53"/>
      <c r="D445" s="54"/>
      <c r="E445" s="54"/>
      <c r="F445" s="54"/>
      <c r="G445" s="51"/>
      <c r="H445" s="52"/>
      <c r="I445" s="51"/>
      <c r="J445" s="51"/>
      <c r="K445" s="52"/>
      <c r="L445" s="56"/>
      <c r="M445" s="56"/>
      <c r="N445" s="4">
        <v>1</v>
      </c>
    </row>
    <row r="446" spans="1:14">
      <c r="A446" s="95" t="s">
        <v>0</v>
      </c>
      <c r="B446" s="46"/>
      <c r="C446" s="46"/>
      <c r="D446" s="183" t="s">
        <v>1</v>
      </c>
      <c r="E446" s="183"/>
      <c r="F446" s="183"/>
      <c r="G446" s="183"/>
      <c r="H446" s="183"/>
      <c r="I446" s="183"/>
      <c r="J446" s="183"/>
      <c r="K446" s="183"/>
      <c r="L446" s="183"/>
      <c r="M446" s="183"/>
      <c r="N446" s="4">
        <v>1</v>
      </c>
    </row>
    <row r="447" spans="1:14">
      <c r="A447" s="95"/>
      <c r="B447" s="46"/>
      <c r="C447" s="4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4">
        <v>1</v>
      </c>
    </row>
    <row r="448" spans="1:14">
      <c r="A448" s="97" t="s">
        <v>3</v>
      </c>
      <c r="B448" s="33" t="s">
        <v>4</v>
      </c>
      <c r="C448" s="34" t="s">
        <v>99</v>
      </c>
      <c r="D448" s="35"/>
      <c r="E448" s="36" t="s">
        <v>100</v>
      </c>
      <c r="F448" s="36" t="s">
        <v>101</v>
      </c>
      <c r="G448" s="98" t="s">
        <v>8</v>
      </c>
      <c r="H448" s="99" t="s">
        <v>9</v>
      </c>
      <c r="I448" s="100" t="s">
        <v>10</v>
      </c>
      <c r="J448" s="101" t="s">
        <v>54</v>
      </c>
      <c r="K448" s="102" t="s">
        <v>542</v>
      </c>
      <c r="L448" s="36" t="s">
        <v>383</v>
      </c>
      <c r="M448" s="36" t="s">
        <v>543</v>
      </c>
      <c r="N448" s="4">
        <v>1</v>
      </c>
    </row>
    <row r="449" spans="1:14" ht="18" customHeight="1">
      <c r="A449" s="103">
        <v>1</v>
      </c>
      <c r="B449" s="104" t="s">
        <v>1469</v>
      </c>
      <c r="C449" s="105" t="s">
        <v>1470</v>
      </c>
      <c r="D449" s="106" t="s">
        <v>10</v>
      </c>
      <c r="E449" s="107" t="s">
        <v>610</v>
      </c>
      <c r="F449" s="130" t="s">
        <v>1471</v>
      </c>
      <c r="G449" s="109">
        <v>7.5</v>
      </c>
      <c r="H449" s="110">
        <v>6</v>
      </c>
      <c r="I449" s="111">
        <v>6.5</v>
      </c>
      <c r="J449" s="112">
        <v>8</v>
      </c>
      <c r="K449" s="111">
        <v>4</v>
      </c>
      <c r="L449" s="113">
        <v>32</v>
      </c>
      <c r="M449" s="114" t="s">
        <v>557</v>
      </c>
      <c r="N449" s="4">
        <v>1</v>
      </c>
    </row>
    <row r="450" spans="1:14" ht="18" customHeight="1">
      <c r="A450" s="115">
        <v>2</v>
      </c>
      <c r="B450" s="104" t="s">
        <v>1472</v>
      </c>
      <c r="C450" s="105" t="s">
        <v>811</v>
      </c>
      <c r="D450" s="106" t="s">
        <v>555</v>
      </c>
      <c r="E450" s="107" t="s">
        <v>1094</v>
      </c>
      <c r="F450" s="130" t="s">
        <v>1471</v>
      </c>
      <c r="G450" s="109">
        <v>8.5</v>
      </c>
      <c r="H450" s="110">
        <v>7</v>
      </c>
      <c r="I450" s="111">
        <v>6</v>
      </c>
      <c r="J450" s="112">
        <v>9</v>
      </c>
      <c r="K450" s="111">
        <v>5</v>
      </c>
      <c r="L450" s="113">
        <v>35.5</v>
      </c>
      <c r="M450" s="114" t="s">
        <v>557</v>
      </c>
      <c r="N450" s="4">
        <v>1</v>
      </c>
    </row>
    <row r="451" spans="1:14" ht="18" customHeight="1">
      <c r="A451" s="115">
        <v>3</v>
      </c>
      <c r="B451" s="104" t="s">
        <v>1473</v>
      </c>
      <c r="C451" s="105" t="s">
        <v>902</v>
      </c>
      <c r="D451" s="106" t="s">
        <v>560</v>
      </c>
      <c r="E451" s="107" t="s">
        <v>764</v>
      </c>
      <c r="F451" s="130" t="s">
        <v>1471</v>
      </c>
      <c r="G451" s="109">
        <v>5.5</v>
      </c>
      <c r="H451" s="110">
        <v>3</v>
      </c>
      <c r="I451" s="111">
        <v>6.5</v>
      </c>
      <c r="J451" s="112">
        <v>5.5</v>
      </c>
      <c r="K451" s="111">
        <v>5</v>
      </c>
      <c r="L451" s="113">
        <v>25.5</v>
      </c>
      <c r="M451" s="114" t="s">
        <v>557</v>
      </c>
      <c r="N451" s="4">
        <v>1</v>
      </c>
    </row>
    <row r="452" spans="1:14" ht="18" customHeight="1">
      <c r="A452" s="115">
        <v>4</v>
      </c>
      <c r="B452" s="104" t="s">
        <v>1474</v>
      </c>
      <c r="C452" s="105" t="s">
        <v>1475</v>
      </c>
      <c r="D452" s="106" t="s">
        <v>1476</v>
      </c>
      <c r="E452" s="107" t="s">
        <v>556</v>
      </c>
      <c r="F452" s="130" t="s">
        <v>1471</v>
      </c>
      <c r="G452" s="109">
        <v>6</v>
      </c>
      <c r="H452" s="110">
        <v>3</v>
      </c>
      <c r="I452" s="111">
        <v>5.5</v>
      </c>
      <c r="J452" s="112">
        <v>4</v>
      </c>
      <c r="K452" s="111">
        <v>2.5</v>
      </c>
      <c r="L452" s="113">
        <v>21</v>
      </c>
      <c r="M452" s="114" t="s">
        <v>432</v>
      </c>
      <c r="N452" s="4">
        <v>1</v>
      </c>
    </row>
    <row r="453" spans="1:14" ht="18" customHeight="1">
      <c r="A453" s="115">
        <v>5</v>
      </c>
      <c r="B453" s="104" t="s">
        <v>1477</v>
      </c>
      <c r="C453" s="105" t="s">
        <v>1478</v>
      </c>
      <c r="D453" s="106" t="s">
        <v>1479</v>
      </c>
      <c r="E453" s="107" t="s">
        <v>1073</v>
      </c>
      <c r="F453" s="130" t="s">
        <v>1471</v>
      </c>
      <c r="G453" s="109">
        <v>7.5</v>
      </c>
      <c r="H453" s="110">
        <v>3.5</v>
      </c>
      <c r="I453" s="111">
        <v>6</v>
      </c>
      <c r="J453" s="112">
        <v>6.5</v>
      </c>
      <c r="K453" s="111">
        <v>4</v>
      </c>
      <c r="L453" s="113">
        <v>27.5</v>
      </c>
      <c r="M453" s="114" t="s">
        <v>557</v>
      </c>
      <c r="N453" s="4">
        <v>1</v>
      </c>
    </row>
    <row r="454" spans="1:14" ht="18" customHeight="1">
      <c r="A454" s="115">
        <v>6</v>
      </c>
      <c r="B454" s="104" t="s">
        <v>1480</v>
      </c>
      <c r="C454" s="105" t="s">
        <v>1481</v>
      </c>
      <c r="D454" s="106" t="s">
        <v>1482</v>
      </c>
      <c r="E454" s="107" t="s">
        <v>790</v>
      </c>
      <c r="F454" s="130" t="s">
        <v>1471</v>
      </c>
      <c r="G454" s="109">
        <v>5</v>
      </c>
      <c r="H454" s="110">
        <v>3</v>
      </c>
      <c r="I454" s="111">
        <v>3</v>
      </c>
      <c r="J454" s="112">
        <v>6.5</v>
      </c>
      <c r="K454" s="111">
        <v>7</v>
      </c>
      <c r="L454" s="113">
        <v>24.5</v>
      </c>
      <c r="M454" s="114" t="s">
        <v>432</v>
      </c>
      <c r="N454" s="4">
        <v>1</v>
      </c>
    </row>
    <row r="455" spans="1:14" ht="18" customHeight="1">
      <c r="A455" s="115">
        <v>7</v>
      </c>
      <c r="B455" s="104" t="s">
        <v>1483</v>
      </c>
      <c r="C455" s="105" t="s">
        <v>608</v>
      </c>
      <c r="D455" s="106" t="s">
        <v>594</v>
      </c>
      <c r="E455" s="107" t="s">
        <v>1328</v>
      </c>
      <c r="F455" s="130" t="s">
        <v>1471</v>
      </c>
      <c r="G455" s="109">
        <v>7.5</v>
      </c>
      <c r="H455" s="110">
        <v>6</v>
      </c>
      <c r="I455" s="111">
        <v>6.5</v>
      </c>
      <c r="J455" s="112">
        <v>8.5</v>
      </c>
      <c r="K455" s="111">
        <v>6</v>
      </c>
      <c r="L455" s="113">
        <v>34.5</v>
      </c>
      <c r="M455" s="114" t="s">
        <v>548</v>
      </c>
      <c r="N455" s="4">
        <v>1</v>
      </c>
    </row>
    <row r="456" spans="1:14" ht="18" customHeight="1">
      <c r="A456" s="115">
        <v>8</v>
      </c>
      <c r="B456" s="104" t="s">
        <v>1484</v>
      </c>
      <c r="C456" s="105" t="s">
        <v>829</v>
      </c>
      <c r="D456" s="106" t="s">
        <v>1065</v>
      </c>
      <c r="E456" s="107" t="s">
        <v>613</v>
      </c>
      <c r="F456" s="130" t="s">
        <v>1471</v>
      </c>
      <c r="G456" s="109">
        <v>9</v>
      </c>
      <c r="H456" s="110">
        <v>8</v>
      </c>
      <c r="I456" s="111">
        <v>8.5</v>
      </c>
      <c r="J456" s="112">
        <v>9</v>
      </c>
      <c r="K456" s="111">
        <v>9</v>
      </c>
      <c r="L456" s="113">
        <v>43.5</v>
      </c>
      <c r="M456" s="114" t="s">
        <v>552</v>
      </c>
      <c r="N456" s="4">
        <v>1</v>
      </c>
    </row>
    <row r="457" spans="1:14" ht="18" customHeight="1">
      <c r="A457" s="115">
        <v>9</v>
      </c>
      <c r="B457" s="104" t="s">
        <v>1485</v>
      </c>
      <c r="C457" s="105" t="s">
        <v>829</v>
      </c>
      <c r="D457" s="106" t="s">
        <v>1065</v>
      </c>
      <c r="E457" s="107" t="s">
        <v>982</v>
      </c>
      <c r="F457" s="130" t="s">
        <v>1471</v>
      </c>
      <c r="G457" s="109">
        <v>6</v>
      </c>
      <c r="H457" s="110">
        <v>6.5</v>
      </c>
      <c r="I457" s="111">
        <v>7.5</v>
      </c>
      <c r="J457" s="112">
        <v>8</v>
      </c>
      <c r="K457" s="111">
        <v>5</v>
      </c>
      <c r="L457" s="113">
        <v>33</v>
      </c>
      <c r="M457" s="114" t="s">
        <v>557</v>
      </c>
      <c r="N457" s="4">
        <v>1</v>
      </c>
    </row>
    <row r="458" spans="1:14" ht="18" customHeight="1">
      <c r="A458" s="115">
        <v>10</v>
      </c>
      <c r="B458" s="104" t="s">
        <v>1486</v>
      </c>
      <c r="C458" s="105" t="s">
        <v>1100</v>
      </c>
      <c r="D458" s="106" t="s">
        <v>1065</v>
      </c>
      <c r="E458" s="107" t="s">
        <v>741</v>
      </c>
      <c r="F458" s="130" t="s">
        <v>1471</v>
      </c>
      <c r="G458" s="109">
        <v>7</v>
      </c>
      <c r="H458" s="110">
        <v>5.5</v>
      </c>
      <c r="I458" s="111">
        <v>5</v>
      </c>
      <c r="J458" s="112">
        <v>8</v>
      </c>
      <c r="K458" s="111">
        <v>5.5</v>
      </c>
      <c r="L458" s="113">
        <v>31</v>
      </c>
      <c r="M458" s="114" t="s">
        <v>557</v>
      </c>
      <c r="N458" s="4">
        <v>1</v>
      </c>
    </row>
    <row r="459" spans="1:14" ht="18" customHeight="1">
      <c r="A459" s="115">
        <v>11</v>
      </c>
      <c r="B459" s="104" t="s">
        <v>1487</v>
      </c>
      <c r="C459" s="105" t="s">
        <v>1488</v>
      </c>
      <c r="D459" s="106" t="s">
        <v>609</v>
      </c>
      <c r="E459" s="107" t="s">
        <v>1032</v>
      </c>
      <c r="F459" s="130" t="s">
        <v>1471</v>
      </c>
      <c r="G459" s="109">
        <v>7.5</v>
      </c>
      <c r="H459" s="110">
        <v>6</v>
      </c>
      <c r="I459" s="111">
        <v>5</v>
      </c>
      <c r="J459" s="112">
        <v>8</v>
      </c>
      <c r="K459" s="111">
        <v>5</v>
      </c>
      <c r="L459" s="113">
        <v>31.5</v>
      </c>
      <c r="M459" s="114" t="s">
        <v>557</v>
      </c>
      <c r="N459" s="4">
        <v>1</v>
      </c>
    </row>
    <row r="460" spans="1:14" ht="18" customHeight="1">
      <c r="A460" s="115">
        <v>12</v>
      </c>
      <c r="B460" s="104" t="s">
        <v>1489</v>
      </c>
      <c r="C460" s="105" t="s">
        <v>578</v>
      </c>
      <c r="D460" s="106" t="s">
        <v>1490</v>
      </c>
      <c r="E460" s="107" t="s">
        <v>703</v>
      </c>
      <c r="F460" s="130" t="s">
        <v>1471</v>
      </c>
      <c r="G460" s="109">
        <v>7</v>
      </c>
      <c r="H460" s="110">
        <v>5</v>
      </c>
      <c r="I460" s="111">
        <v>5.5</v>
      </c>
      <c r="J460" s="112">
        <v>9</v>
      </c>
      <c r="K460" s="111">
        <v>6</v>
      </c>
      <c r="L460" s="113">
        <v>32.5</v>
      </c>
      <c r="M460" s="114" t="s">
        <v>557</v>
      </c>
      <c r="N460" s="4">
        <v>1</v>
      </c>
    </row>
    <row r="461" spans="1:14" ht="18" customHeight="1">
      <c r="A461" s="115">
        <v>13</v>
      </c>
      <c r="B461" s="104" t="s">
        <v>1491</v>
      </c>
      <c r="C461" s="105" t="s">
        <v>1492</v>
      </c>
      <c r="D461" s="106" t="s">
        <v>1423</v>
      </c>
      <c r="E461" s="107"/>
      <c r="F461" s="130" t="s">
        <v>1471</v>
      </c>
      <c r="G461" s="109">
        <v>5</v>
      </c>
      <c r="H461" s="110">
        <v>5</v>
      </c>
      <c r="I461" s="111">
        <v>4</v>
      </c>
      <c r="J461" s="112">
        <v>9</v>
      </c>
      <c r="K461" s="111">
        <v>4</v>
      </c>
      <c r="L461" s="113">
        <v>27</v>
      </c>
      <c r="M461" s="114" t="s">
        <v>557</v>
      </c>
      <c r="N461" s="4">
        <v>1</v>
      </c>
    </row>
    <row r="462" spans="1:14" ht="18" customHeight="1">
      <c r="A462" s="115">
        <v>14</v>
      </c>
      <c r="B462" s="104" t="s">
        <v>1493</v>
      </c>
      <c r="C462" s="105" t="s">
        <v>1494</v>
      </c>
      <c r="D462" s="106" t="s">
        <v>744</v>
      </c>
      <c r="E462" s="107" t="s">
        <v>1328</v>
      </c>
      <c r="F462" s="130" t="s">
        <v>1471</v>
      </c>
      <c r="G462" s="109">
        <v>5.5</v>
      </c>
      <c r="H462" s="110">
        <v>6.5</v>
      </c>
      <c r="I462" s="111">
        <v>5.5</v>
      </c>
      <c r="J462" s="112">
        <v>8</v>
      </c>
      <c r="K462" s="111">
        <v>4</v>
      </c>
      <c r="L462" s="113">
        <v>29.5</v>
      </c>
      <c r="M462" s="114" t="s">
        <v>557</v>
      </c>
      <c r="N462" s="4">
        <v>1</v>
      </c>
    </row>
    <row r="463" spans="1:14" ht="18" customHeight="1">
      <c r="A463" s="115">
        <v>15</v>
      </c>
      <c r="B463" s="104" t="s">
        <v>1495</v>
      </c>
      <c r="C463" s="105" t="s">
        <v>666</v>
      </c>
      <c r="D463" s="106" t="s">
        <v>1085</v>
      </c>
      <c r="E463" s="107" t="s">
        <v>1496</v>
      </c>
      <c r="F463" s="130" t="s">
        <v>1471</v>
      </c>
      <c r="G463" s="109">
        <v>5</v>
      </c>
      <c r="H463" s="110">
        <v>2</v>
      </c>
      <c r="I463" s="111">
        <v>5.5</v>
      </c>
      <c r="J463" s="112">
        <v>3</v>
      </c>
      <c r="K463" s="111">
        <v>2</v>
      </c>
      <c r="L463" s="113">
        <v>17.5</v>
      </c>
      <c r="M463" s="114" t="s">
        <v>432</v>
      </c>
      <c r="N463" s="4">
        <v>1</v>
      </c>
    </row>
    <row r="464" spans="1:14" ht="18" customHeight="1">
      <c r="A464" s="115">
        <v>16</v>
      </c>
      <c r="B464" s="104" t="s">
        <v>1497</v>
      </c>
      <c r="C464" s="105" t="s">
        <v>1037</v>
      </c>
      <c r="D464" s="106" t="s">
        <v>754</v>
      </c>
      <c r="E464" s="107" t="s">
        <v>1094</v>
      </c>
      <c r="F464" s="130" t="s">
        <v>1471</v>
      </c>
      <c r="G464" s="109">
        <v>6</v>
      </c>
      <c r="H464" s="110">
        <v>5.5</v>
      </c>
      <c r="I464" s="111">
        <v>5.5</v>
      </c>
      <c r="J464" s="112">
        <v>2.5</v>
      </c>
      <c r="K464" s="111">
        <v>1.5</v>
      </c>
      <c r="L464" s="113">
        <v>21</v>
      </c>
      <c r="M464" s="114" t="s">
        <v>432</v>
      </c>
      <c r="N464" s="4">
        <v>1</v>
      </c>
    </row>
    <row r="465" spans="1:14" ht="18" customHeight="1">
      <c r="A465" s="115">
        <v>17</v>
      </c>
      <c r="B465" s="104" t="s">
        <v>1498</v>
      </c>
      <c r="C465" s="105" t="s">
        <v>1499</v>
      </c>
      <c r="D465" s="106" t="s">
        <v>272</v>
      </c>
      <c r="E465" s="107" t="s">
        <v>646</v>
      </c>
      <c r="F465" s="130" t="s">
        <v>1471</v>
      </c>
      <c r="G465" s="109">
        <v>6</v>
      </c>
      <c r="H465" s="110">
        <v>7</v>
      </c>
      <c r="I465" s="111">
        <v>4</v>
      </c>
      <c r="J465" s="112">
        <v>7.5</v>
      </c>
      <c r="K465" s="111">
        <v>4</v>
      </c>
      <c r="L465" s="113">
        <v>28.5</v>
      </c>
      <c r="M465" s="114" t="s">
        <v>557</v>
      </c>
      <c r="N465" s="4">
        <v>1</v>
      </c>
    </row>
    <row r="466" spans="1:14" ht="18" customHeight="1">
      <c r="A466" s="115">
        <v>18</v>
      </c>
      <c r="B466" s="104" t="s">
        <v>1500</v>
      </c>
      <c r="C466" s="105" t="s">
        <v>1475</v>
      </c>
      <c r="D466" s="106" t="s">
        <v>320</v>
      </c>
      <c r="E466" s="107" t="s">
        <v>1101</v>
      </c>
      <c r="F466" s="130" t="s">
        <v>1471</v>
      </c>
      <c r="G466" s="109">
        <v>6</v>
      </c>
      <c r="H466" s="110">
        <v>2.5</v>
      </c>
      <c r="I466" s="111">
        <v>3</v>
      </c>
      <c r="J466" s="112">
        <v>6.5</v>
      </c>
      <c r="K466" s="111">
        <v>0</v>
      </c>
      <c r="L466" s="113">
        <v>18</v>
      </c>
      <c r="M466" s="114" t="s">
        <v>432</v>
      </c>
      <c r="N466" s="4">
        <v>1</v>
      </c>
    </row>
    <row r="467" spans="1:14" ht="18" customHeight="1">
      <c r="A467" s="115">
        <v>19</v>
      </c>
      <c r="B467" s="104" t="s">
        <v>1501</v>
      </c>
      <c r="C467" s="105" t="s">
        <v>578</v>
      </c>
      <c r="D467" s="106" t="s">
        <v>320</v>
      </c>
      <c r="E467" s="107" t="s">
        <v>900</v>
      </c>
      <c r="F467" s="130" t="s">
        <v>1471</v>
      </c>
      <c r="G467" s="109">
        <v>6</v>
      </c>
      <c r="H467" s="110">
        <v>2</v>
      </c>
      <c r="I467" s="111">
        <v>2.5</v>
      </c>
      <c r="J467" s="112">
        <v>6</v>
      </c>
      <c r="K467" s="111">
        <v>0</v>
      </c>
      <c r="L467" s="113">
        <v>16.5</v>
      </c>
      <c r="M467" s="114" t="s">
        <v>432</v>
      </c>
      <c r="N467" s="4">
        <v>1</v>
      </c>
    </row>
    <row r="468" spans="1:14" ht="18" customHeight="1">
      <c r="A468" s="115">
        <v>20</v>
      </c>
      <c r="B468" s="104" t="s">
        <v>1502</v>
      </c>
      <c r="C468" s="105" t="s">
        <v>691</v>
      </c>
      <c r="D468" s="106" t="s">
        <v>275</v>
      </c>
      <c r="E468" s="107" t="s">
        <v>1369</v>
      </c>
      <c r="F468" s="130" t="s">
        <v>1471</v>
      </c>
      <c r="G468" s="109">
        <v>7</v>
      </c>
      <c r="H468" s="110">
        <v>3.5</v>
      </c>
      <c r="I468" s="111">
        <v>4.5</v>
      </c>
      <c r="J468" s="112">
        <v>8.5</v>
      </c>
      <c r="K468" s="111">
        <v>5</v>
      </c>
      <c r="L468" s="113">
        <v>28.5</v>
      </c>
      <c r="M468" s="114" t="s">
        <v>557</v>
      </c>
      <c r="N468" s="4">
        <v>1</v>
      </c>
    </row>
    <row r="469" spans="1:14" ht="18" customHeight="1">
      <c r="A469" s="115">
        <v>21</v>
      </c>
      <c r="B469" s="104" t="s">
        <v>1503</v>
      </c>
      <c r="C469" s="105" t="s">
        <v>1364</v>
      </c>
      <c r="D469" s="106" t="s">
        <v>148</v>
      </c>
      <c r="E469" s="107" t="s">
        <v>1504</v>
      </c>
      <c r="F469" s="130" t="s">
        <v>1471</v>
      </c>
      <c r="G469" s="109">
        <v>5.5</v>
      </c>
      <c r="H469" s="110">
        <v>5</v>
      </c>
      <c r="I469" s="111">
        <v>5.5</v>
      </c>
      <c r="J469" s="112">
        <v>5.5</v>
      </c>
      <c r="K469" s="111">
        <v>5</v>
      </c>
      <c r="L469" s="113">
        <v>26.5</v>
      </c>
      <c r="M469" s="114" t="s">
        <v>557</v>
      </c>
      <c r="N469" s="4">
        <v>1</v>
      </c>
    </row>
    <row r="470" spans="1:14" ht="18" customHeight="1">
      <c r="A470" s="115">
        <v>22</v>
      </c>
      <c r="B470" s="104" t="s">
        <v>1505</v>
      </c>
      <c r="C470" s="105" t="s">
        <v>1037</v>
      </c>
      <c r="D470" s="106" t="s">
        <v>891</v>
      </c>
      <c r="E470" s="107" t="s">
        <v>576</v>
      </c>
      <c r="F470" s="130" t="s">
        <v>1471</v>
      </c>
      <c r="G470" s="109">
        <v>8</v>
      </c>
      <c r="H470" s="110">
        <v>7</v>
      </c>
      <c r="I470" s="111">
        <v>6.5</v>
      </c>
      <c r="J470" s="112">
        <v>8</v>
      </c>
      <c r="K470" s="111">
        <v>5.5</v>
      </c>
      <c r="L470" s="113">
        <v>35</v>
      </c>
      <c r="M470" s="114" t="s">
        <v>557</v>
      </c>
      <c r="N470" s="4">
        <v>1</v>
      </c>
    </row>
    <row r="471" spans="1:14" ht="18" customHeight="1">
      <c r="A471" s="115">
        <v>23</v>
      </c>
      <c r="B471" s="104" t="s">
        <v>1506</v>
      </c>
      <c r="C471" s="105" t="s">
        <v>788</v>
      </c>
      <c r="D471" s="106" t="s">
        <v>638</v>
      </c>
      <c r="E471" s="107" t="s">
        <v>1507</v>
      </c>
      <c r="F471" s="130" t="s">
        <v>1471</v>
      </c>
      <c r="G471" s="109">
        <v>5</v>
      </c>
      <c r="H471" s="110">
        <v>4</v>
      </c>
      <c r="I471" s="111">
        <v>4.5</v>
      </c>
      <c r="J471" s="112">
        <v>6.5</v>
      </c>
      <c r="K471" s="111">
        <v>3.5</v>
      </c>
      <c r="L471" s="113">
        <v>23.5</v>
      </c>
      <c r="M471" s="114" t="s">
        <v>432</v>
      </c>
      <c r="N471" s="4">
        <v>1</v>
      </c>
    </row>
    <row r="472" spans="1:14" ht="18" customHeight="1">
      <c r="A472" s="115">
        <v>24</v>
      </c>
      <c r="B472" s="104" t="s">
        <v>1508</v>
      </c>
      <c r="C472" s="105" t="s">
        <v>788</v>
      </c>
      <c r="D472" s="106" t="s">
        <v>638</v>
      </c>
      <c r="E472" s="107" t="s">
        <v>720</v>
      </c>
      <c r="F472" s="130" t="s">
        <v>1471</v>
      </c>
      <c r="G472" s="109">
        <v>4</v>
      </c>
      <c r="H472" s="110">
        <v>4</v>
      </c>
      <c r="I472" s="111">
        <v>6</v>
      </c>
      <c r="J472" s="112">
        <v>4</v>
      </c>
      <c r="K472" s="111">
        <v>2.5</v>
      </c>
      <c r="L472" s="113">
        <v>20.5</v>
      </c>
      <c r="M472" s="114" t="s">
        <v>432</v>
      </c>
      <c r="N472" s="4">
        <v>1</v>
      </c>
    </row>
    <row r="473" spans="1:14" ht="18" customHeight="1">
      <c r="A473" s="115">
        <v>25</v>
      </c>
      <c r="B473" s="104" t="s">
        <v>1509</v>
      </c>
      <c r="C473" s="105" t="s">
        <v>811</v>
      </c>
      <c r="D473" s="106" t="s">
        <v>223</v>
      </c>
      <c r="E473" s="107" t="s">
        <v>941</v>
      </c>
      <c r="F473" s="130" t="s">
        <v>1471</v>
      </c>
      <c r="G473" s="109">
        <v>8</v>
      </c>
      <c r="H473" s="110">
        <v>4</v>
      </c>
      <c r="I473" s="111">
        <v>6</v>
      </c>
      <c r="J473" s="112">
        <v>7.5</v>
      </c>
      <c r="K473" s="111">
        <v>4.5</v>
      </c>
      <c r="L473" s="113">
        <v>30</v>
      </c>
      <c r="M473" s="114" t="s">
        <v>557</v>
      </c>
      <c r="N473" s="4">
        <v>1</v>
      </c>
    </row>
    <row r="474" spans="1:14" ht="18" customHeight="1">
      <c r="A474" s="115">
        <v>26</v>
      </c>
      <c r="B474" s="104" t="s">
        <v>1510</v>
      </c>
      <c r="C474" s="105" t="s">
        <v>1511</v>
      </c>
      <c r="D474" s="106" t="s">
        <v>1512</v>
      </c>
      <c r="E474" s="107" t="s">
        <v>1066</v>
      </c>
      <c r="F474" s="130" t="s">
        <v>1471</v>
      </c>
      <c r="G474" s="109">
        <v>6</v>
      </c>
      <c r="H474" s="110">
        <v>7</v>
      </c>
      <c r="I474" s="111">
        <v>6.5</v>
      </c>
      <c r="J474" s="112">
        <v>8.5</v>
      </c>
      <c r="K474" s="111">
        <v>5.5</v>
      </c>
      <c r="L474" s="113">
        <v>33.5</v>
      </c>
      <c r="M474" s="114" t="s">
        <v>557</v>
      </c>
      <c r="N474" s="4">
        <v>1</v>
      </c>
    </row>
    <row r="475" spans="1:14" ht="18" customHeight="1">
      <c r="A475" s="115">
        <v>27</v>
      </c>
      <c r="B475" s="104" t="s">
        <v>1513</v>
      </c>
      <c r="C475" s="105" t="s">
        <v>829</v>
      </c>
      <c r="D475" s="106" t="s">
        <v>1011</v>
      </c>
      <c r="E475" s="107" t="s">
        <v>802</v>
      </c>
      <c r="F475" s="130" t="s">
        <v>1471</v>
      </c>
      <c r="G475" s="109">
        <v>7</v>
      </c>
      <c r="H475" s="110">
        <v>4</v>
      </c>
      <c r="I475" s="111">
        <v>3.5</v>
      </c>
      <c r="J475" s="112">
        <v>7</v>
      </c>
      <c r="K475" s="111">
        <v>2</v>
      </c>
      <c r="L475" s="113">
        <v>23.5</v>
      </c>
      <c r="M475" s="114" t="s">
        <v>432</v>
      </c>
      <c r="N475" s="4">
        <v>1</v>
      </c>
    </row>
    <row r="476" spans="1:14" ht="18" customHeight="1">
      <c r="A476" s="115">
        <v>28</v>
      </c>
      <c r="B476" s="104" t="s">
        <v>1514</v>
      </c>
      <c r="C476" s="105" t="s">
        <v>829</v>
      </c>
      <c r="D476" s="106" t="s">
        <v>1011</v>
      </c>
      <c r="E476" s="107" t="s">
        <v>1515</v>
      </c>
      <c r="F476" s="130" t="s">
        <v>1471</v>
      </c>
      <c r="G476" s="109">
        <v>5.5</v>
      </c>
      <c r="H476" s="110">
        <v>3</v>
      </c>
      <c r="I476" s="111">
        <v>5.5</v>
      </c>
      <c r="J476" s="112">
        <v>9</v>
      </c>
      <c r="K476" s="111">
        <v>7.5</v>
      </c>
      <c r="L476" s="113">
        <v>30.5</v>
      </c>
      <c r="M476" s="114" t="s">
        <v>557</v>
      </c>
      <c r="N476" s="4">
        <v>1</v>
      </c>
    </row>
    <row r="477" spans="1:14" ht="18" customHeight="1">
      <c r="A477" s="115">
        <v>29</v>
      </c>
      <c r="B477" s="104" t="s">
        <v>1516</v>
      </c>
      <c r="C477" s="105" t="s">
        <v>898</v>
      </c>
      <c r="D477" s="106" t="s">
        <v>67</v>
      </c>
      <c r="E477" s="107" t="s">
        <v>1302</v>
      </c>
      <c r="F477" s="130" t="s">
        <v>1471</v>
      </c>
      <c r="G477" s="109">
        <v>7</v>
      </c>
      <c r="H477" s="110">
        <v>4</v>
      </c>
      <c r="I477" s="111">
        <v>3.5</v>
      </c>
      <c r="J477" s="112">
        <v>9</v>
      </c>
      <c r="K477" s="111">
        <v>5</v>
      </c>
      <c r="L477" s="113">
        <v>28.5</v>
      </c>
      <c r="M477" s="114" t="s">
        <v>557</v>
      </c>
      <c r="N477" s="4">
        <v>1</v>
      </c>
    </row>
    <row r="478" spans="1:14" ht="18" customHeight="1">
      <c r="A478" s="115">
        <v>30</v>
      </c>
      <c r="B478" s="104" t="s">
        <v>1517</v>
      </c>
      <c r="C478" s="105" t="s">
        <v>1013</v>
      </c>
      <c r="D478" s="106" t="s">
        <v>67</v>
      </c>
      <c r="E478" s="107" t="s">
        <v>1518</v>
      </c>
      <c r="F478" s="130" t="s">
        <v>1471</v>
      </c>
      <c r="G478" s="109">
        <v>5</v>
      </c>
      <c r="H478" s="110">
        <v>3.5</v>
      </c>
      <c r="I478" s="111">
        <v>5</v>
      </c>
      <c r="J478" s="112">
        <v>7</v>
      </c>
      <c r="K478" s="111">
        <v>3.5</v>
      </c>
      <c r="L478" s="113">
        <v>24</v>
      </c>
      <c r="M478" s="114" t="s">
        <v>432</v>
      </c>
      <c r="N478" s="4">
        <v>1</v>
      </c>
    </row>
    <row r="479" spans="1:14" ht="18" customHeight="1">
      <c r="A479" s="115">
        <v>31</v>
      </c>
      <c r="B479" s="104" t="s">
        <v>1519</v>
      </c>
      <c r="C479" s="105" t="s">
        <v>578</v>
      </c>
      <c r="D479" s="106" t="s">
        <v>1115</v>
      </c>
      <c r="E479" s="107" t="s">
        <v>703</v>
      </c>
      <c r="F479" s="130" t="s">
        <v>1471</v>
      </c>
      <c r="G479" s="109">
        <v>5.5</v>
      </c>
      <c r="H479" s="110">
        <v>5</v>
      </c>
      <c r="I479" s="111">
        <v>6</v>
      </c>
      <c r="J479" s="112">
        <v>8</v>
      </c>
      <c r="K479" s="111">
        <v>6</v>
      </c>
      <c r="L479" s="113">
        <v>30.5</v>
      </c>
      <c r="M479" s="114" t="s">
        <v>557</v>
      </c>
      <c r="N479" s="4">
        <v>1</v>
      </c>
    </row>
    <row r="480" spans="1:14" ht="18" customHeight="1">
      <c r="A480" s="115">
        <v>32</v>
      </c>
      <c r="B480" s="104" t="s">
        <v>1520</v>
      </c>
      <c r="C480" s="105" t="s">
        <v>1521</v>
      </c>
      <c r="D480" s="106" t="s">
        <v>797</v>
      </c>
      <c r="E480" s="107" t="s">
        <v>1239</v>
      </c>
      <c r="F480" s="130" t="s">
        <v>1471</v>
      </c>
      <c r="G480" s="109">
        <v>8</v>
      </c>
      <c r="H480" s="110">
        <v>6</v>
      </c>
      <c r="I480" s="111">
        <v>6.5</v>
      </c>
      <c r="J480" s="112">
        <v>8.5</v>
      </c>
      <c r="K480" s="111">
        <v>6.5</v>
      </c>
      <c r="L480" s="113">
        <v>35.5</v>
      </c>
      <c r="M480" s="114" t="s">
        <v>548</v>
      </c>
      <c r="N480" s="4">
        <v>1</v>
      </c>
    </row>
    <row r="481" spans="1:14" ht="18" customHeight="1">
      <c r="A481" s="115">
        <v>33</v>
      </c>
      <c r="B481" s="104" t="s">
        <v>1522</v>
      </c>
      <c r="C481" s="105" t="s">
        <v>590</v>
      </c>
      <c r="D481" s="106" t="s">
        <v>1523</v>
      </c>
      <c r="E481" s="107" t="s">
        <v>556</v>
      </c>
      <c r="F481" s="130" t="s">
        <v>1471</v>
      </c>
      <c r="G481" s="109">
        <v>5.5</v>
      </c>
      <c r="H481" s="110">
        <v>3</v>
      </c>
      <c r="I481" s="111">
        <v>4</v>
      </c>
      <c r="J481" s="112">
        <v>6.5</v>
      </c>
      <c r="K481" s="111">
        <v>3</v>
      </c>
      <c r="L481" s="113">
        <v>22</v>
      </c>
      <c r="M481" s="114" t="s">
        <v>432</v>
      </c>
      <c r="N481" s="4">
        <v>1</v>
      </c>
    </row>
    <row r="482" spans="1:14" ht="18" customHeight="1">
      <c r="A482" s="115">
        <v>34</v>
      </c>
      <c r="B482" s="104" t="s">
        <v>1524</v>
      </c>
      <c r="C482" s="105" t="s">
        <v>1525</v>
      </c>
      <c r="D482" s="106" t="s">
        <v>89</v>
      </c>
      <c r="E482" s="107" t="s">
        <v>1526</v>
      </c>
      <c r="F482" s="130" t="s">
        <v>1471</v>
      </c>
      <c r="G482" s="109">
        <v>4</v>
      </c>
      <c r="H482" s="110">
        <v>3.5</v>
      </c>
      <c r="I482" s="111">
        <v>6</v>
      </c>
      <c r="J482" s="112">
        <v>4</v>
      </c>
      <c r="K482" s="111">
        <v>2</v>
      </c>
      <c r="L482" s="113">
        <v>19.5</v>
      </c>
      <c r="M482" s="114" t="s">
        <v>432</v>
      </c>
      <c r="N482" s="4">
        <v>1</v>
      </c>
    </row>
    <row r="483" spans="1:14" ht="18" customHeight="1">
      <c r="A483" s="115">
        <v>35</v>
      </c>
      <c r="B483" s="104" t="s">
        <v>1527</v>
      </c>
      <c r="C483" s="105" t="s">
        <v>1475</v>
      </c>
      <c r="D483" s="106" t="s">
        <v>685</v>
      </c>
      <c r="E483" s="107" t="s">
        <v>1528</v>
      </c>
      <c r="F483" s="130" t="s">
        <v>1471</v>
      </c>
      <c r="G483" s="116">
        <v>3</v>
      </c>
      <c r="H483" s="117">
        <v>3.5</v>
      </c>
      <c r="I483" s="118">
        <v>3</v>
      </c>
      <c r="J483" s="119">
        <v>2</v>
      </c>
      <c r="K483" s="118">
        <v>1.5</v>
      </c>
      <c r="L483" s="113">
        <v>13</v>
      </c>
      <c r="M483" s="114" t="s">
        <v>432</v>
      </c>
      <c r="N483" s="4">
        <v>1</v>
      </c>
    </row>
    <row r="484" spans="1:14" ht="18" customHeight="1">
      <c r="A484" s="115">
        <v>36</v>
      </c>
      <c r="B484" s="104" t="s">
        <v>1529</v>
      </c>
      <c r="C484" s="105" t="s">
        <v>574</v>
      </c>
      <c r="D484" s="106" t="s">
        <v>685</v>
      </c>
      <c r="E484" s="107" t="s">
        <v>1530</v>
      </c>
      <c r="F484" s="130" t="s">
        <v>1471</v>
      </c>
      <c r="G484" s="109">
        <v>7</v>
      </c>
      <c r="H484" s="110">
        <v>6.5</v>
      </c>
      <c r="I484" s="111">
        <v>5</v>
      </c>
      <c r="J484" s="112">
        <v>6.5</v>
      </c>
      <c r="K484" s="111">
        <v>4</v>
      </c>
      <c r="L484" s="113">
        <v>29</v>
      </c>
      <c r="M484" s="114" t="s">
        <v>557</v>
      </c>
      <c r="N484" s="4">
        <v>1</v>
      </c>
    </row>
    <row r="485" spans="1:14" ht="18" customHeight="1">
      <c r="A485" s="115">
        <v>37</v>
      </c>
      <c r="B485" s="104" t="s">
        <v>1531</v>
      </c>
      <c r="C485" s="105" t="s">
        <v>749</v>
      </c>
      <c r="D485" s="106" t="s">
        <v>822</v>
      </c>
      <c r="E485" s="107" t="s">
        <v>1532</v>
      </c>
      <c r="F485" s="130" t="s">
        <v>1471</v>
      </c>
      <c r="G485" s="109">
        <v>4</v>
      </c>
      <c r="H485" s="110">
        <v>6</v>
      </c>
      <c r="I485" s="111">
        <v>6.5</v>
      </c>
      <c r="J485" s="112">
        <v>3</v>
      </c>
      <c r="K485" s="111">
        <v>3.5</v>
      </c>
      <c r="L485" s="113">
        <v>23</v>
      </c>
      <c r="M485" s="114" t="s">
        <v>432</v>
      </c>
      <c r="N485" s="4">
        <v>1</v>
      </c>
    </row>
    <row r="486" spans="1:14" ht="18" customHeight="1">
      <c r="A486" s="115">
        <v>38</v>
      </c>
      <c r="B486" s="104" t="s">
        <v>1533</v>
      </c>
      <c r="C486" s="105" t="s">
        <v>621</v>
      </c>
      <c r="D486" s="106" t="s">
        <v>695</v>
      </c>
      <c r="E486" s="107" t="s">
        <v>1534</v>
      </c>
      <c r="F486" s="130" t="s">
        <v>1471</v>
      </c>
      <c r="G486" s="109">
        <v>7.5</v>
      </c>
      <c r="H486" s="110">
        <v>4.5</v>
      </c>
      <c r="I486" s="111">
        <v>5</v>
      </c>
      <c r="J486" s="112">
        <v>6</v>
      </c>
      <c r="K486" s="111">
        <v>5</v>
      </c>
      <c r="L486" s="113">
        <v>28</v>
      </c>
      <c r="M486" s="114" t="s">
        <v>557</v>
      </c>
      <c r="N486" s="4">
        <v>1</v>
      </c>
    </row>
    <row r="487" spans="1:14" ht="18" customHeight="1">
      <c r="A487" s="115"/>
      <c r="B487" s="134"/>
      <c r="C487" s="135"/>
      <c r="D487" s="136"/>
      <c r="E487" s="137"/>
      <c r="F487" s="155"/>
      <c r="G487" s="109"/>
      <c r="H487" s="110"/>
      <c r="I487" s="111"/>
      <c r="J487" s="112"/>
      <c r="K487" s="111"/>
      <c r="L487" s="113"/>
      <c r="M487" s="74"/>
      <c r="N487" s="4">
        <v>1</v>
      </c>
    </row>
    <row r="488" spans="1:14">
      <c r="A488" s="41"/>
      <c r="B488" s="41"/>
      <c r="C488" s="42"/>
      <c r="D488" s="43"/>
      <c r="E488" s="41"/>
      <c r="F488" s="41"/>
      <c r="G488" s="44">
        <f>COUNTIF(G449:G487,"&gt;=5")</f>
        <v>34</v>
      </c>
      <c r="H488" s="44">
        <f>COUNTIF(H449:H487,"&gt;=5")</f>
        <v>19</v>
      </c>
      <c r="I488" s="44">
        <f>COUNTIF(I449:I487,"&gt;=5")</f>
        <v>27</v>
      </c>
      <c r="J488" s="44">
        <f>COUNTIF(J449:J487,"&gt;=5")</f>
        <v>31</v>
      </c>
      <c r="K488" s="44">
        <f>COUNTIF(K449:K487,"&gt;=5")</f>
        <v>18</v>
      </c>
      <c r="L488" s="41"/>
      <c r="M488" s="41"/>
      <c r="N488" s="4">
        <v>2</v>
      </c>
    </row>
    <row r="489" spans="1:14">
      <c r="A489" s="122" t="s">
        <v>427</v>
      </c>
      <c r="B489" s="122">
        <v>38</v>
      </c>
      <c r="C489" s="123" t="s">
        <v>428</v>
      </c>
      <c r="D489" s="124"/>
      <c r="E489" s="122"/>
      <c r="F489" s="122"/>
      <c r="G489" s="125"/>
      <c r="H489" s="41"/>
      <c r="I489" s="125"/>
      <c r="J489" s="125"/>
      <c r="K489" s="41"/>
      <c r="L489" s="41"/>
      <c r="M489" s="41"/>
      <c r="N489" s="4">
        <v>2</v>
      </c>
    </row>
    <row r="490" spans="1:14">
      <c r="A490" s="122" t="s">
        <v>429</v>
      </c>
      <c r="B490" s="122">
        <f>B489-B491</f>
        <v>24</v>
      </c>
      <c r="C490" s="126">
        <f>B490/B489%</f>
        <v>63.157894736842103</v>
      </c>
      <c r="D490" s="127"/>
      <c r="E490" s="128"/>
      <c r="F490" s="128"/>
      <c r="G490" s="122"/>
      <c r="H490" s="129"/>
      <c r="I490" s="122" t="s">
        <v>430</v>
      </c>
      <c r="J490" s="122"/>
      <c r="K490" s="129">
        <f>COUNTIF(M449:M487,"=GIOI")</f>
        <v>1</v>
      </c>
      <c r="L490" s="41"/>
      <c r="M490" s="41"/>
      <c r="N490" s="4">
        <v>2</v>
      </c>
    </row>
    <row r="491" spans="1:14">
      <c r="A491" s="122" t="s">
        <v>432</v>
      </c>
      <c r="B491" s="129">
        <f>COUNTIF(M449:M487,"=H")</f>
        <v>14</v>
      </c>
      <c r="C491" s="126">
        <f>B491/B489%</f>
        <v>36.842105263157897</v>
      </c>
      <c r="D491" s="127"/>
      <c r="E491" s="128"/>
      <c r="F491" s="128"/>
      <c r="G491" s="122"/>
      <c r="H491" s="129"/>
      <c r="I491" s="122" t="s">
        <v>433</v>
      </c>
      <c r="J491" s="122"/>
      <c r="K491" s="129">
        <f>COUNTIF(M449:M487,"=Kha")</f>
        <v>2</v>
      </c>
      <c r="L491" s="41"/>
      <c r="M491" s="41"/>
      <c r="N491" s="4">
        <v>2</v>
      </c>
    </row>
  </sheetData>
  <mergeCells count="10">
    <mergeCell ref="D1:M1"/>
    <mergeCell ref="D54:M54"/>
    <mergeCell ref="D99:M99"/>
    <mergeCell ref="D148:M148"/>
    <mergeCell ref="D398:M398"/>
    <mergeCell ref="D446:M446"/>
    <mergeCell ref="D196:M196"/>
    <mergeCell ref="D249:M249"/>
    <mergeCell ref="D301:M301"/>
    <mergeCell ref="D354:M354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topLeftCell="A256" workbookViewId="0">
      <selection activeCell="E261" sqref="E261"/>
    </sheetView>
  </sheetViews>
  <sheetFormatPr defaultColWidth="8" defaultRowHeight="15.75"/>
  <cols>
    <col min="1" max="1" width="4.625" style="46" customWidth="1"/>
    <col min="2" max="2" width="4.875" style="168" bestFit="1" customWidth="1"/>
    <col min="3" max="3" width="16.125" style="168" bestFit="1" customWidth="1"/>
    <col min="4" max="4" width="6.375" style="46" customWidth="1"/>
    <col min="5" max="5" width="9.875" style="46" bestFit="1" customWidth="1"/>
    <col min="6" max="6" width="5.75" style="46" customWidth="1"/>
    <col min="7" max="11" width="4.75" style="46" customWidth="1"/>
    <col min="12" max="12" width="5.625" style="46" customWidth="1"/>
    <col min="13" max="13" width="7" style="46" customWidth="1"/>
  </cols>
  <sheetData>
    <row r="1" spans="1:15">
      <c r="A1" s="95" t="s">
        <v>0</v>
      </c>
      <c r="B1" s="46"/>
      <c r="C1" s="46"/>
      <c r="D1" s="183" t="s">
        <v>1</v>
      </c>
      <c r="E1" s="183"/>
      <c r="F1" s="183"/>
      <c r="G1" s="183"/>
      <c r="H1" s="183"/>
      <c r="I1" s="183"/>
      <c r="J1" s="183"/>
      <c r="K1" s="183"/>
      <c r="L1" s="183"/>
      <c r="M1" s="183"/>
      <c r="N1" s="4"/>
      <c r="O1" s="4"/>
    </row>
    <row r="2" spans="1:15">
      <c r="A2" s="95"/>
      <c r="B2" s="46"/>
      <c r="C2" s="46"/>
      <c r="D2" s="96"/>
      <c r="E2" s="96"/>
      <c r="F2" s="96"/>
      <c r="G2" s="96"/>
      <c r="H2" s="96"/>
      <c r="I2" s="96"/>
      <c r="J2" s="96"/>
      <c r="K2" s="96"/>
      <c r="L2" s="96"/>
      <c r="M2" s="96"/>
      <c r="N2" s="4"/>
      <c r="O2" s="4"/>
    </row>
    <row r="3" spans="1:15">
      <c r="A3" s="97" t="s">
        <v>3</v>
      </c>
      <c r="B3" s="169" t="s">
        <v>4</v>
      </c>
      <c r="C3" s="185" t="s">
        <v>5</v>
      </c>
      <c r="D3" s="186"/>
      <c r="E3" s="170" t="s">
        <v>1535</v>
      </c>
      <c r="F3" s="171" t="s">
        <v>6</v>
      </c>
      <c r="G3" s="98" t="s">
        <v>8</v>
      </c>
      <c r="H3" s="102" t="s">
        <v>9</v>
      </c>
      <c r="I3" s="102" t="s">
        <v>10</v>
      </c>
      <c r="J3" s="102" t="s">
        <v>54</v>
      </c>
      <c r="K3" s="172" t="s">
        <v>542</v>
      </c>
      <c r="L3" s="173" t="s">
        <v>1536</v>
      </c>
      <c r="M3" s="173" t="s">
        <v>1537</v>
      </c>
      <c r="N3" s="4"/>
      <c r="O3" s="4"/>
    </row>
    <row r="4" spans="1:15" s="4" customFormat="1">
      <c r="A4" s="103">
        <v>1</v>
      </c>
      <c r="B4" s="134" t="s">
        <v>946</v>
      </c>
      <c r="C4" s="157" t="s">
        <v>590</v>
      </c>
      <c r="D4" s="158" t="s">
        <v>10</v>
      </c>
      <c r="E4" s="159" t="s">
        <v>1538</v>
      </c>
      <c r="F4" s="160" t="s">
        <v>1539</v>
      </c>
      <c r="G4" s="109">
        <v>9</v>
      </c>
      <c r="H4" s="111">
        <v>8</v>
      </c>
      <c r="I4" s="111">
        <v>8</v>
      </c>
      <c r="J4" s="111">
        <v>7.5</v>
      </c>
      <c r="K4" s="161">
        <v>7.5</v>
      </c>
      <c r="L4" s="113">
        <v>40</v>
      </c>
      <c r="M4" s="74" t="s">
        <v>552</v>
      </c>
    </row>
    <row r="5" spans="1:15" s="4" customFormat="1">
      <c r="A5" s="115">
        <v>2</v>
      </c>
      <c r="B5" s="134" t="s">
        <v>1473</v>
      </c>
      <c r="C5" s="157" t="s">
        <v>749</v>
      </c>
      <c r="D5" s="158" t="s">
        <v>1540</v>
      </c>
      <c r="E5" s="159" t="s">
        <v>1541</v>
      </c>
      <c r="F5" s="160" t="s">
        <v>1539</v>
      </c>
      <c r="G5" s="109">
        <v>7</v>
      </c>
      <c r="H5" s="111">
        <v>5</v>
      </c>
      <c r="I5" s="111">
        <v>6</v>
      </c>
      <c r="J5" s="111">
        <v>9</v>
      </c>
      <c r="K5" s="161">
        <v>7.5</v>
      </c>
      <c r="L5" s="113">
        <v>34.5</v>
      </c>
      <c r="M5" s="74" t="s">
        <v>557</v>
      </c>
    </row>
    <row r="6" spans="1:15" s="4" customFormat="1">
      <c r="A6" s="115">
        <v>3</v>
      </c>
      <c r="B6" s="134" t="s">
        <v>562</v>
      </c>
      <c r="C6" s="157" t="s">
        <v>570</v>
      </c>
      <c r="D6" s="158" t="s">
        <v>1542</v>
      </c>
      <c r="E6" s="159" t="s">
        <v>1543</v>
      </c>
      <c r="F6" s="160" t="s">
        <v>1539</v>
      </c>
      <c r="G6" s="109">
        <v>7.5</v>
      </c>
      <c r="H6" s="111">
        <v>6</v>
      </c>
      <c r="I6" s="111">
        <v>6.5</v>
      </c>
      <c r="J6" s="111">
        <v>9</v>
      </c>
      <c r="K6" s="161">
        <v>7</v>
      </c>
      <c r="L6" s="113">
        <v>36</v>
      </c>
      <c r="M6" s="74" t="s">
        <v>548</v>
      </c>
    </row>
    <row r="7" spans="1:15" s="4" customFormat="1">
      <c r="A7" s="115">
        <v>4</v>
      </c>
      <c r="B7" s="134" t="s">
        <v>1155</v>
      </c>
      <c r="C7" s="157" t="s">
        <v>1034</v>
      </c>
      <c r="D7" s="158" t="s">
        <v>851</v>
      </c>
      <c r="E7" s="159" t="s">
        <v>1544</v>
      </c>
      <c r="F7" s="160" t="s">
        <v>1539</v>
      </c>
      <c r="G7" s="109">
        <v>9</v>
      </c>
      <c r="H7" s="111">
        <v>7</v>
      </c>
      <c r="I7" s="111">
        <v>5.5</v>
      </c>
      <c r="J7" s="111">
        <v>8.5</v>
      </c>
      <c r="K7" s="161">
        <v>8.5</v>
      </c>
      <c r="L7" s="113">
        <v>38.5</v>
      </c>
      <c r="M7" s="74" t="s">
        <v>557</v>
      </c>
    </row>
    <row r="8" spans="1:15" s="4" customFormat="1">
      <c r="A8" s="115">
        <v>5</v>
      </c>
      <c r="B8" s="134" t="s">
        <v>849</v>
      </c>
      <c r="C8" s="157" t="s">
        <v>691</v>
      </c>
      <c r="D8" s="158" t="s">
        <v>1545</v>
      </c>
      <c r="E8" s="159" t="s">
        <v>1546</v>
      </c>
      <c r="F8" s="160" t="s">
        <v>1539</v>
      </c>
      <c r="G8" s="109">
        <v>6.5</v>
      </c>
      <c r="H8" s="111">
        <v>5</v>
      </c>
      <c r="I8" s="111">
        <v>4.5</v>
      </c>
      <c r="J8" s="111">
        <v>7.5</v>
      </c>
      <c r="K8" s="161">
        <v>5</v>
      </c>
      <c r="L8" s="113">
        <v>28.5</v>
      </c>
      <c r="M8" s="74" t="s">
        <v>557</v>
      </c>
    </row>
    <row r="9" spans="1:15" s="4" customFormat="1">
      <c r="A9" s="115">
        <v>6</v>
      </c>
      <c r="B9" s="134" t="s">
        <v>858</v>
      </c>
      <c r="C9" s="157" t="s">
        <v>621</v>
      </c>
      <c r="D9" s="158" t="s">
        <v>594</v>
      </c>
      <c r="E9" s="159" t="s">
        <v>1547</v>
      </c>
      <c r="F9" s="160" t="s">
        <v>1539</v>
      </c>
      <c r="G9" s="109">
        <v>10</v>
      </c>
      <c r="H9" s="111">
        <v>5</v>
      </c>
      <c r="I9" s="111">
        <v>6.5</v>
      </c>
      <c r="J9" s="111">
        <v>9</v>
      </c>
      <c r="K9" s="161">
        <v>8</v>
      </c>
      <c r="L9" s="113">
        <v>38.5</v>
      </c>
      <c r="M9" s="74" t="s">
        <v>557</v>
      </c>
    </row>
    <row r="10" spans="1:15" s="4" customFormat="1">
      <c r="A10" s="115">
        <v>7</v>
      </c>
      <c r="B10" s="134" t="s">
        <v>961</v>
      </c>
      <c r="C10" s="157" t="s">
        <v>590</v>
      </c>
      <c r="D10" s="158" t="s">
        <v>598</v>
      </c>
      <c r="E10" s="159" t="s">
        <v>1548</v>
      </c>
      <c r="F10" s="160" t="s">
        <v>1539</v>
      </c>
      <c r="G10" s="109">
        <v>9</v>
      </c>
      <c r="H10" s="111">
        <v>7</v>
      </c>
      <c r="I10" s="111">
        <v>8</v>
      </c>
      <c r="J10" s="111">
        <v>7.5</v>
      </c>
      <c r="K10" s="161">
        <v>7.5</v>
      </c>
      <c r="L10" s="113">
        <v>39</v>
      </c>
      <c r="M10" s="74" t="s">
        <v>548</v>
      </c>
    </row>
    <row r="11" spans="1:15" s="4" customFormat="1">
      <c r="A11" s="115">
        <v>8</v>
      </c>
      <c r="B11" s="134" t="s">
        <v>1162</v>
      </c>
      <c r="C11" s="157" t="s">
        <v>706</v>
      </c>
      <c r="D11" s="158" t="s">
        <v>737</v>
      </c>
      <c r="E11" s="159" t="s">
        <v>1549</v>
      </c>
      <c r="F11" s="160" t="s">
        <v>1539</v>
      </c>
      <c r="G11" s="109">
        <v>6.5</v>
      </c>
      <c r="H11" s="111">
        <v>4</v>
      </c>
      <c r="I11" s="111">
        <v>5.5</v>
      </c>
      <c r="J11" s="111">
        <v>7.5</v>
      </c>
      <c r="K11" s="161">
        <v>8.5</v>
      </c>
      <c r="L11" s="113">
        <v>32</v>
      </c>
      <c r="M11" s="74" t="s">
        <v>557</v>
      </c>
    </row>
    <row r="12" spans="1:15" s="4" customFormat="1">
      <c r="A12" s="115">
        <v>9</v>
      </c>
      <c r="B12" s="134" t="s">
        <v>604</v>
      </c>
      <c r="C12" s="157" t="s">
        <v>1550</v>
      </c>
      <c r="D12" s="158" t="s">
        <v>125</v>
      </c>
      <c r="E12" s="159" t="s">
        <v>1551</v>
      </c>
      <c r="F12" s="160" t="s">
        <v>1539</v>
      </c>
      <c r="G12" s="109">
        <v>8.5</v>
      </c>
      <c r="H12" s="111">
        <v>6</v>
      </c>
      <c r="I12" s="111">
        <v>8</v>
      </c>
      <c r="J12" s="111">
        <v>7.5</v>
      </c>
      <c r="K12" s="161">
        <v>7.5</v>
      </c>
      <c r="L12" s="113">
        <v>37.5</v>
      </c>
      <c r="M12" s="74" t="s">
        <v>548</v>
      </c>
    </row>
    <row r="13" spans="1:15" s="4" customFormat="1">
      <c r="A13" s="115">
        <v>10</v>
      </c>
      <c r="B13" s="134" t="s">
        <v>607</v>
      </c>
      <c r="C13" s="157" t="s">
        <v>691</v>
      </c>
      <c r="D13" s="158" t="s">
        <v>1552</v>
      </c>
      <c r="E13" s="159" t="s">
        <v>1553</v>
      </c>
      <c r="F13" s="160" t="s">
        <v>1539</v>
      </c>
      <c r="G13" s="109">
        <v>8</v>
      </c>
      <c r="H13" s="111">
        <v>5</v>
      </c>
      <c r="I13" s="111">
        <v>6.5</v>
      </c>
      <c r="J13" s="111">
        <v>6.5</v>
      </c>
      <c r="K13" s="161">
        <v>7</v>
      </c>
      <c r="L13" s="113">
        <v>33</v>
      </c>
      <c r="M13" s="74" t="s">
        <v>557</v>
      </c>
    </row>
    <row r="14" spans="1:15" s="4" customFormat="1">
      <c r="A14" s="115">
        <v>11</v>
      </c>
      <c r="B14" s="134" t="s">
        <v>611</v>
      </c>
      <c r="C14" s="157" t="s">
        <v>1554</v>
      </c>
      <c r="D14" s="158" t="s">
        <v>609</v>
      </c>
      <c r="E14" s="159" t="s">
        <v>1555</v>
      </c>
      <c r="F14" s="160" t="s">
        <v>1539</v>
      </c>
      <c r="G14" s="109">
        <v>9</v>
      </c>
      <c r="H14" s="111">
        <v>6</v>
      </c>
      <c r="I14" s="111">
        <v>8</v>
      </c>
      <c r="J14" s="111">
        <v>9.5</v>
      </c>
      <c r="K14" s="161">
        <v>9</v>
      </c>
      <c r="L14" s="113">
        <v>41.5</v>
      </c>
      <c r="M14" s="74" t="s">
        <v>548</v>
      </c>
    </row>
    <row r="15" spans="1:15" s="4" customFormat="1">
      <c r="A15" s="115">
        <v>12</v>
      </c>
      <c r="B15" s="134" t="s">
        <v>1487</v>
      </c>
      <c r="C15" s="157" t="s">
        <v>621</v>
      </c>
      <c r="D15" s="158" t="s">
        <v>609</v>
      </c>
      <c r="E15" s="159" t="s">
        <v>1556</v>
      </c>
      <c r="F15" s="160" t="s">
        <v>1539</v>
      </c>
      <c r="G15" s="109">
        <v>8.5</v>
      </c>
      <c r="H15" s="111">
        <v>5</v>
      </c>
      <c r="I15" s="111">
        <v>6</v>
      </c>
      <c r="J15" s="111">
        <v>7</v>
      </c>
      <c r="K15" s="161">
        <v>7.5</v>
      </c>
      <c r="L15" s="113">
        <v>34</v>
      </c>
      <c r="M15" s="74" t="s">
        <v>557</v>
      </c>
    </row>
    <row r="16" spans="1:15" s="4" customFormat="1">
      <c r="A16" s="115">
        <v>13</v>
      </c>
      <c r="B16" s="134" t="s">
        <v>1075</v>
      </c>
      <c r="C16" s="157" t="s">
        <v>590</v>
      </c>
      <c r="D16" s="158" t="s">
        <v>1490</v>
      </c>
      <c r="E16" s="159" t="s">
        <v>1557</v>
      </c>
      <c r="F16" s="160" t="s">
        <v>1539</v>
      </c>
      <c r="G16" s="109">
        <v>9</v>
      </c>
      <c r="H16" s="111">
        <v>5</v>
      </c>
      <c r="I16" s="111">
        <v>6.5</v>
      </c>
      <c r="J16" s="111">
        <v>8</v>
      </c>
      <c r="K16" s="161">
        <v>9.5</v>
      </c>
      <c r="L16" s="113">
        <v>38</v>
      </c>
      <c r="M16" s="74" t="s">
        <v>557</v>
      </c>
    </row>
    <row r="17" spans="1:13" s="4" customFormat="1">
      <c r="A17" s="115">
        <v>14</v>
      </c>
      <c r="B17" s="134" t="s">
        <v>1422</v>
      </c>
      <c r="C17" s="157" t="s">
        <v>691</v>
      </c>
      <c r="D17" s="158" t="s">
        <v>1558</v>
      </c>
      <c r="E17" s="159" t="s">
        <v>1559</v>
      </c>
      <c r="F17" s="160" t="s">
        <v>1539</v>
      </c>
      <c r="G17" s="109">
        <v>9</v>
      </c>
      <c r="H17" s="111">
        <v>5.5</v>
      </c>
      <c r="I17" s="111">
        <v>5</v>
      </c>
      <c r="J17" s="111">
        <v>8</v>
      </c>
      <c r="K17" s="161">
        <v>7.5</v>
      </c>
      <c r="L17" s="113">
        <v>35</v>
      </c>
      <c r="M17" s="74" t="s">
        <v>557</v>
      </c>
    </row>
    <row r="18" spans="1:13" s="4" customFormat="1">
      <c r="A18" s="115">
        <v>15</v>
      </c>
      <c r="B18" s="134" t="s">
        <v>1491</v>
      </c>
      <c r="C18" s="157" t="s">
        <v>1560</v>
      </c>
      <c r="D18" s="158" t="s">
        <v>744</v>
      </c>
      <c r="E18" s="159" t="s">
        <v>1561</v>
      </c>
      <c r="F18" s="160" t="s">
        <v>1539</v>
      </c>
      <c r="G18" s="109">
        <v>8</v>
      </c>
      <c r="H18" s="111">
        <v>5</v>
      </c>
      <c r="I18" s="111">
        <v>7.5</v>
      </c>
      <c r="J18" s="111">
        <v>6</v>
      </c>
      <c r="K18" s="161">
        <v>6</v>
      </c>
      <c r="L18" s="113">
        <v>32.5</v>
      </c>
      <c r="M18" s="74" t="s">
        <v>557</v>
      </c>
    </row>
    <row r="19" spans="1:13" s="4" customFormat="1">
      <c r="A19" s="115">
        <v>16</v>
      </c>
      <c r="B19" s="134" t="s">
        <v>967</v>
      </c>
      <c r="C19" s="157" t="s">
        <v>1562</v>
      </c>
      <c r="D19" s="158" t="s">
        <v>1563</v>
      </c>
      <c r="E19" s="159" t="s">
        <v>1564</v>
      </c>
      <c r="F19" s="160" t="s">
        <v>1539</v>
      </c>
      <c r="G19" s="109">
        <v>10</v>
      </c>
      <c r="H19" s="111">
        <v>5</v>
      </c>
      <c r="I19" s="111">
        <v>6</v>
      </c>
      <c r="J19" s="111">
        <v>8</v>
      </c>
      <c r="K19" s="161">
        <v>9.5</v>
      </c>
      <c r="L19" s="113">
        <v>38.5</v>
      </c>
      <c r="M19" s="74" t="s">
        <v>557</v>
      </c>
    </row>
    <row r="20" spans="1:13" s="4" customFormat="1">
      <c r="A20" s="115">
        <v>17</v>
      </c>
      <c r="B20" s="134" t="s">
        <v>969</v>
      </c>
      <c r="C20" s="157" t="s">
        <v>1030</v>
      </c>
      <c r="D20" s="158" t="s">
        <v>1565</v>
      </c>
      <c r="E20" s="159" t="s">
        <v>1566</v>
      </c>
      <c r="F20" s="160" t="s">
        <v>1539</v>
      </c>
      <c r="G20" s="109">
        <v>9</v>
      </c>
      <c r="H20" s="111">
        <v>6</v>
      </c>
      <c r="I20" s="111">
        <v>8</v>
      </c>
      <c r="J20" s="111">
        <v>10</v>
      </c>
      <c r="K20" s="161">
        <v>7.5</v>
      </c>
      <c r="L20" s="113">
        <v>40.5</v>
      </c>
      <c r="M20" s="74" t="s">
        <v>548</v>
      </c>
    </row>
    <row r="21" spans="1:13" s="4" customFormat="1">
      <c r="A21" s="115">
        <v>18</v>
      </c>
      <c r="B21" s="134" t="s">
        <v>1169</v>
      </c>
      <c r="C21" s="157" t="s">
        <v>829</v>
      </c>
      <c r="D21" s="158" t="s">
        <v>1565</v>
      </c>
      <c r="E21" s="159" t="s">
        <v>1567</v>
      </c>
      <c r="F21" s="160" t="s">
        <v>1539</v>
      </c>
      <c r="G21" s="109">
        <v>8.5</v>
      </c>
      <c r="H21" s="111">
        <v>5</v>
      </c>
      <c r="I21" s="111">
        <v>5</v>
      </c>
      <c r="J21" s="111">
        <v>6.5</v>
      </c>
      <c r="K21" s="161">
        <v>5</v>
      </c>
      <c r="L21" s="113">
        <v>30</v>
      </c>
      <c r="M21" s="74" t="s">
        <v>557</v>
      </c>
    </row>
    <row r="22" spans="1:13" s="4" customFormat="1">
      <c r="A22" s="115">
        <v>19</v>
      </c>
      <c r="B22" s="134" t="s">
        <v>1172</v>
      </c>
      <c r="C22" s="157" t="s">
        <v>1140</v>
      </c>
      <c r="D22" s="158" t="s">
        <v>1085</v>
      </c>
      <c r="E22" s="159" t="s">
        <v>1568</v>
      </c>
      <c r="F22" s="160" t="s">
        <v>1539</v>
      </c>
      <c r="G22" s="109">
        <v>8.5</v>
      </c>
      <c r="H22" s="111">
        <v>5</v>
      </c>
      <c r="I22" s="111">
        <v>7</v>
      </c>
      <c r="J22" s="111">
        <v>9</v>
      </c>
      <c r="K22" s="161">
        <v>8</v>
      </c>
      <c r="L22" s="113">
        <v>37.5</v>
      </c>
      <c r="M22" s="74" t="s">
        <v>557</v>
      </c>
    </row>
    <row r="23" spans="1:13" s="4" customFormat="1">
      <c r="A23" s="115">
        <v>20</v>
      </c>
      <c r="B23" s="134" t="s">
        <v>984</v>
      </c>
      <c r="C23" s="157" t="s">
        <v>1569</v>
      </c>
      <c r="D23" s="158" t="s">
        <v>135</v>
      </c>
      <c r="E23" s="159" t="s">
        <v>1570</v>
      </c>
      <c r="F23" s="160" t="s">
        <v>1539</v>
      </c>
      <c r="G23" s="109">
        <v>10</v>
      </c>
      <c r="H23" s="111">
        <v>8</v>
      </c>
      <c r="I23" s="111">
        <v>8</v>
      </c>
      <c r="J23" s="111">
        <v>9</v>
      </c>
      <c r="K23" s="161">
        <v>8.5</v>
      </c>
      <c r="L23" s="113">
        <v>43.5</v>
      </c>
      <c r="M23" s="74" t="s">
        <v>552</v>
      </c>
    </row>
    <row r="24" spans="1:13" s="4" customFormat="1">
      <c r="A24" s="115">
        <v>21</v>
      </c>
      <c r="B24" s="134" t="s">
        <v>1088</v>
      </c>
      <c r="C24" s="157" t="s">
        <v>590</v>
      </c>
      <c r="D24" s="158" t="s">
        <v>135</v>
      </c>
      <c r="E24" s="159" t="s">
        <v>1571</v>
      </c>
      <c r="F24" s="160" t="s">
        <v>1539</v>
      </c>
      <c r="G24" s="109">
        <v>7.5</v>
      </c>
      <c r="H24" s="111">
        <v>6.5</v>
      </c>
      <c r="I24" s="111">
        <v>5.5</v>
      </c>
      <c r="J24" s="111">
        <v>8</v>
      </c>
      <c r="K24" s="161">
        <v>7.5</v>
      </c>
      <c r="L24" s="113">
        <v>35</v>
      </c>
      <c r="M24" s="74" t="s">
        <v>557</v>
      </c>
    </row>
    <row r="25" spans="1:13" s="4" customFormat="1">
      <c r="A25" s="115">
        <v>22</v>
      </c>
      <c r="B25" s="134" t="s">
        <v>1441</v>
      </c>
      <c r="C25" s="157" t="s">
        <v>1572</v>
      </c>
      <c r="D25" s="158" t="s">
        <v>140</v>
      </c>
      <c r="E25" s="159" t="s">
        <v>1573</v>
      </c>
      <c r="F25" s="160" t="s">
        <v>1539</v>
      </c>
      <c r="G25" s="109">
        <v>9</v>
      </c>
      <c r="H25" s="111">
        <v>7</v>
      </c>
      <c r="I25" s="111">
        <v>8</v>
      </c>
      <c r="J25" s="111">
        <v>9</v>
      </c>
      <c r="K25" s="161">
        <v>6.5</v>
      </c>
      <c r="L25" s="113">
        <v>39.5</v>
      </c>
      <c r="M25" s="74" t="s">
        <v>548</v>
      </c>
    </row>
    <row r="26" spans="1:13" s="4" customFormat="1">
      <c r="A26" s="115">
        <v>23</v>
      </c>
      <c r="B26" s="134" t="s">
        <v>1360</v>
      </c>
      <c r="C26" s="157" t="s">
        <v>943</v>
      </c>
      <c r="D26" s="158" t="s">
        <v>140</v>
      </c>
      <c r="E26" s="159" t="s">
        <v>1574</v>
      </c>
      <c r="F26" s="160" t="s">
        <v>1539</v>
      </c>
      <c r="G26" s="109">
        <v>10</v>
      </c>
      <c r="H26" s="111">
        <v>7.5</v>
      </c>
      <c r="I26" s="111">
        <v>9</v>
      </c>
      <c r="J26" s="111">
        <v>10</v>
      </c>
      <c r="K26" s="161">
        <v>10</v>
      </c>
      <c r="L26" s="113">
        <v>46.5</v>
      </c>
      <c r="M26" s="74" t="s">
        <v>552</v>
      </c>
    </row>
    <row r="27" spans="1:13" s="4" customFormat="1">
      <c r="A27" s="115">
        <v>24</v>
      </c>
      <c r="B27" s="134" t="s">
        <v>987</v>
      </c>
      <c r="C27" s="157" t="s">
        <v>1575</v>
      </c>
      <c r="D27" s="158" t="s">
        <v>140</v>
      </c>
      <c r="E27" s="159" t="s">
        <v>1576</v>
      </c>
      <c r="F27" s="160" t="s">
        <v>1539</v>
      </c>
      <c r="G27" s="109">
        <v>7</v>
      </c>
      <c r="H27" s="111">
        <v>6</v>
      </c>
      <c r="I27" s="111">
        <v>7</v>
      </c>
      <c r="J27" s="111">
        <v>7.5</v>
      </c>
      <c r="K27" s="161">
        <v>8</v>
      </c>
      <c r="L27" s="113">
        <v>35.5</v>
      </c>
      <c r="M27" s="74" t="s">
        <v>548</v>
      </c>
    </row>
    <row r="28" spans="1:13" s="4" customFormat="1">
      <c r="A28" s="115">
        <v>25</v>
      </c>
      <c r="B28" s="134" t="s">
        <v>1443</v>
      </c>
      <c r="C28" s="157" t="s">
        <v>1494</v>
      </c>
      <c r="D28" s="158" t="s">
        <v>140</v>
      </c>
      <c r="E28" s="159" t="s">
        <v>1577</v>
      </c>
      <c r="F28" s="160" t="s">
        <v>1539</v>
      </c>
      <c r="G28" s="109">
        <v>10</v>
      </c>
      <c r="H28" s="111">
        <v>7.5</v>
      </c>
      <c r="I28" s="111">
        <v>7.5</v>
      </c>
      <c r="J28" s="111">
        <v>8</v>
      </c>
      <c r="K28" s="161">
        <v>9.5</v>
      </c>
      <c r="L28" s="113">
        <v>42.5</v>
      </c>
      <c r="M28" s="74" t="s">
        <v>552</v>
      </c>
    </row>
    <row r="29" spans="1:13" s="4" customFormat="1">
      <c r="A29" s="115">
        <v>26</v>
      </c>
      <c r="B29" s="134" t="s">
        <v>1445</v>
      </c>
      <c r="C29" s="157" t="s">
        <v>1578</v>
      </c>
      <c r="D29" s="158" t="s">
        <v>144</v>
      </c>
      <c r="E29" s="159" t="s">
        <v>1579</v>
      </c>
      <c r="F29" s="160" t="s">
        <v>1539</v>
      </c>
      <c r="G29" s="109">
        <v>8.5</v>
      </c>
      <c r="H29" s="111">
        <v>7.5</v>
      </c>
      <c r="I29" s="111">
        <v>5</v>
      </c>
      <c r="J29" s="111">
        <v>9</v>
      </c>
      <c r="K29" s="161">
        <v>8.5</v>
      </c>
      <c r="L29" s="113">
        <v>38.5</v>
      </c>
      <c r="M29" s="74" t="s">
        <v>557</v>
      </c>
    </row>
    <row r="30" spans="1:13" s="4" customFormat="1">
      <c r="A30" s="115">
        <v>27</v>
      </c>
      <c r="B30" s="134" t="s">
        <v>1283</v>
      </c>
      <c r="C30" s="157" t="s">
        <v>846</v>
      </c>
      <c r="D30" s="158" t="s">
        <v>409</v>
      </c>
      <c r="E30" s="159" t="s">
        <v>1580</v>
      </c>
      <c r="F30" s="160" t="s">
        <v>1539</v>
      </c>
      <c r="G30" s="109">
        <v>9</v>
      </c>
      <c r="H30" s="111">
        <v>6</v>
      </c>
      <c r="I30" s="111">
        <v>7.5</v>
      </c>
      <c r="J30" s="111">
        <v>8.5</v>
      </c>
      <c r="K30" s="161">
        <v>9</v>
      </c>
      <c r="L30" s="113">
        <v>40</v>
      </c>
      <c r="M30" s="74" t="s">
        <v>548</v>
      </c>
    </row>
    <row r="31" spans="1:13" s="4" customFormat="1">
      <c r="A31" s="115">
        <v>28</v>
      </c>
      <c r="B31" s="134" t="s">
        <v>765</v>
      </c>
      <c r="C31" s="157" t="s">
        <v>1364</v>
      </c>
      <c r="D31" s="158" t="s">
        <v>1581</v>
      </c>
      <c r="E31" s="159" t="s">
        <v>1582</v>
      </c>
      <c r="F31" s="160" t="s">
        <v>1539</v>
      </c>
      <c r="G31" s="109">
        <v>8.5</v>
      </c>
      <c r="H31" s="111">
        <v>6.5</v>
      </c>
      <c r="I31" s="111">
        <v>6.5</v>
      </c>
      <c r="J31" s="111">
        <v>9.5</v>
      </c>
      <c r="K31" s="161">
        <v>7</v>
      </c>
      <c r="L31" s="113">
        <v>38</v>
      </c>
      <c r="M31" s="74" t="s">
        <v>548</v>
      </c>
    </row>
    <row r="32" spans="1:13" s="4" customFormat="1">
      <c r="A32" s="115">
        <v>29</v>
      </c>
      <c r="B32" s="134" t="s">
        <v>1446</v>
      </c>
      <c r="C32" s="157" t="s">
        <v>582</v>
      </c>
      <c r="D32" s="158" t="s">
        <v>320</v>
      </c>
      <c r="E32" s="159" t="s">
        <v>1583</v>
      </c>
      <c r="F32" s="160" t="s">
        <v>1539</v>
      </c>
      <c r="G32" s="109">
        <v>8.5</v>
      </c>
      <c r="H32" s="111">
        <v>7</v>
      </c>
      <c r="I32" s="111">
        <v>6</v>
      </c>
      <c r="J32" s="111">
        <v>7</v>
      </c>
      <c r="K32" s="161">
        <v>7</v>
      </c>
      <c r="L32" s="113">
        <v>35.5</v>
      </c>
      <c r="M32" s="74" t="s">
        <v>548</v>
      </c>
    </row>
    <row r="33" spans="1:15" s="4" customFormat="1">
      <c r="A33" s="115">
        <v>30</v>
      </c>
      <c r="B33" s="134" t="s">
        <v>1002</v>
      </c>
      <c r="C33" s="157" t="s">
        <v>1584</v>
      </c>
      <c r="D33" s="158" t="s">
        <v>769</v>
      </c>
      <c r="E33" s="159" t="s">
        <v>1585</v>
      </c>
      <c r="F33" s="160" t="s">
        <v>1539</v>
      </c>
      <c r="G33" s="109">
        <v>9</v>
      </c>
      <c r="H33" s="111">
        <v>6</v>
      </c>
      <c r="I33" s="111">
        <v>7.5</v>
      </c>
      <c r="J33" s="111">
        <v>9</v>
      </c>
      <c r="K33" s="161">
        <v>10</v>
      </c>
      <c r="L33" s="113">
        <v>41.5</v>
      </c>
      <c r="M33" s="74" t="s">
        <v>548</v>
      </c>
    </row>
    <row r="34" spans="1:15" s="4" customFormat="1">
      <c r="A34" s="115">
        <v>31</v>
      </c>
      <c r="B34" s="134" t="s">
        <v>771</v>
      </c>
      <c r="C34" s="157" t="s">
        <v>1064</v>
      </c>
      <c r="D34" s="158" t="s">
        <v>1000</v>
      </c>
      <c r="E34" s="159" t="s">
        <v>1586</v>
      </c>
      <c r="F34" s="160" t="s">
        <v>1539</v>
      </c>
      <c r="G34" s="109">
        <v>9</v>
      </c>
      <c r="H34" s="111">
        <v>7.5</v>
      </c>
      <c r="I34" s="111">
        <v>8.5</v>
      </c>
      <c r="J34" s="111">
        <v>9</v>
      </c>
      <c r="K34" s="161">
        <v>8.5</v>
      </c>
      <c r="L34" s="113">
        <v>42.5</v>
      </c>
      <c r="M34" s="74" t="s">
        <v>552</v>
      </c>
    </row>
    <row r="35" spans="1:15" s="4" customFormat="1">
      <c r="A35" s="115">
        <v>32</v>
      </c>
      <c r="B35" s="134" t="s">
        <v>1285</v>
      </c>
      <c r="C35" s="157" t="s">
        <v>1587</v>
      </c>
      <c r="D35" s="158" t="s">
        <v>1588</v>
      </c>
      <c r="E35" s="159" t="s">
        <v>1589</v>
      </c>
      <c r="F35" s="160" t="s">
        <v>1539</v>
      </c>
      <c r="G35" s="116">
        <v>8.5</v>
      </c>
      <c r="H35" s="111">
        <v>7</v>
      </c>
      <c r="I35" s="118">
        <v>8</v>
      </c>
      <c r="J35" s="111">
        <v>7.5</v>
      </c>
      <c r="K35" s="161">
        <v>7.5</v>
      </c>
      <c r="L35" s="113">
        <v>38.5</v>
      </c>
      <c r="M35" s="74" t="s">
        <v>548</v>
      </c>
    </row>
    <row r="36" spans="1:15" s="4" customFormat="1">
      <c r="A36" s="115">
        <v>33</v>
      </c>
      <c r="B36" s="134" t="s">
        <v>1451</v>
      </c>
      <c r="C36" s="157" t="s">
        <v>590</v>
      </c>
      <c r="D36" s="158" t="s">
        <v>1011</v>
      </c>
      <c r="E36" s="159" t="s">
        <v>1590</v>
      </c>
      <c r="F36" s="160" t="s">
        <v>1539</v>
      </c>
      <c r="G36" s="109">
        <v>9</v>
      </c>
      <c r="H36" s="111">
        <v>5</v>
      </c>
      <c r="I36" s="111">
        <v>6</v>
      </c>
      <c r="J36" s="111">
        <v>6.5</v>
      </c>
      <c r="K36" s="161">
        <v>8</v>
      </c>
      <c r="L36" s="113">
        <v>34.5</v>
      </c>
      <c r="M36" s="74" t="s">
        <v>557</v>
      </c>
    </row>
    <row r="37" spans="1:15" s="4" customFormat="1">
      <c r="A37" s="115">
        <v>34</v>
      </c>
      <c r="B37" s="134" t="s">
        <v>1377</v>
      </c>
      <c r="C37" s="157" t="s">
        <v>1591</v>
      </c>
      <c r="D37" s="158" t="s">
        <v>1113</v>
      </c>
      <c r="E37" s="159" t="s">
        <v>1592</v>
      </c>
      <c r="F37" s="160" t="s">
        <v>1539</v>
      </c>
      <c r="G37" s="109">
        <v>10</v>
      </c>
      <c r="H37" s="111">
        <v>6</v>
      </c>
      <c r="I37" s="111">
        <v>8.5</v>
      </c>
      <c r="J37" s="111">
        <v>9</v>
      </c>
      <c r="K37" s="161">
        <v>9.5</v>
      </c>
      <c r="L37" s="113">
        <v>43</v>
      </c>
      <c r="M37" s="74" t="s">
        <v>548</v>
      </c>
    </row>
    <row r="38" spans="1:15" s="4" customFormat="1">
      <c r="A38" s="115">
        <v>35</v>
      </c>
      <c r="B38" s="134" t="s">
        <v>1452</v>
      </c>
      <c r="C38" s="157" t="s">
        <v>902</v>
      </c>
      <c r="D38" s="158" t="s">
        <v>1113</v>
      </c>
      <c r="E38" s="159" t="s">
        <v>1593</v>
      </c>
      <c r="F38" s="160" t="s">
        <v>1539</v>
      </c>
      <c r="G38" s="109">
        <v>7.5</v>
      </c>
      <c r="H38" s="111">
        <v>5</v>
      </c>
      <c r="I38" s="111">
        <v>6.5</v>
      </c>
      <c r="J38" s="111">
        <v>8.5</v>
      </c>
      <c r="K38" s="161">
        <v>7.5</v>
      </c>
      <c r="L38" s="113">
        <v>35</v>
      </c>
      <c r="M38" s="74" t="s">
        <v>557</v>
      </c>
    </row>
    <row r="39" spans="1:15" s="4" customFormat="1">
      <c r="A39" s="115">
        <v>36</v>
      </c>
      <c r="B39" s="134" t="s">
        <v>901</v>
      </c>
      <c r="C39" s="157" t="s">
        <v>1112</v>
      </c>
      <c r="D39" s="158" t="s">
        <v>793</v>
      </c>
      <c r="E39" s="159" t="s">
        <v>1594</v>
      </c>
      <c r="F39" s="160" t="s">
        <v>1539</v>
      </c>
      <c r="G39" s="109">
        <v>6.5</v>
      </c>
      <c r="H39" s="111">
        <v>5</v>
      </c>
      <c r="I39" s="111">
        <v>5.5</v>
      </c>
      <c r="J39" s="111">
        <v>7.5</v>
      </c>
      <c r="K39" s="161">
        <v>7.5</v>
      </c>
      <c r="L39" s="113">
        <v>32</v>
      </c>
      <c r="M39" s="74" t="s">
        <v>557</v>
      </c>
    </row>
    <row r="40" spans="1:15" s="4" customFormat="1">
      <c r="A40" s="115">
        <v>37</v>
      </c>
      <c r="B40" s="134" t="s">
        <v>1520</v>
      </c>
      <c r="C40" s="157" t="s">
        <v>1595</v>
      </c>
      <c r="D40" s="158" t="s">
        <v>797</v>
      </c>
      <c r="E40" s="159" t="s">
        <v>1596</v>
      </c>
      <c r="F40" s="160" t="s">
        <v>1539</v>
      </c>
      <c r="G40" s="109">
        <v>8</v>
      </c>
      <c r="H40" s="111">
        <v>6.5</v>
      </c>
      <c r="I40" s="111">
        <v>7.5</v>
      </c>
      <c r="J40" s="111">
        <v>9</v>
      </c>
      <c r="K40" s="161">
        <v>9</v>
      </c>
      <c r="L40" s="113">
        <v>40</v>
      </c>
      <c r="M40" s="74" t="s">
        <v>548</v>
      </c>
    </row>
    <row r="41" spans="1:15" s="4" customFormat="1">
      <c r="A41" s="115">
        <v>38</v>
      </c>
      <c r="B41" s="134" t="s">
        <v>1015</v>
      </c>
      <c r="C41" s="157" t="s">
        <v>943</v>
      </c>
      <c r="D41" s="158" t="s">
        <v>801</v>
      </c>
      <c r="E41" s="159" t="s">
        <v>1597</v>
      </c>
      <c r="F41" s="160" t="s">
        <v>1539</v>
      </c>
      <c r="G41" s="109">
        <v>8.5</v>
      </c>
      <c r="H41" s="111">
        <v>9</v>
      </c>
      <c r="I41" s="111">
        <v>8.5</v>
      </c>
      <c r="J41" s="111">
        <v>8.5</v>
      </c>
      <c r="K41" s="161">
        <v>10</v>
      </c>
      <c r="L41" s="113">
        <v>44.5</v>
      </c>
      <c r="M41" s="74" t="s">
        <v>552</v>
      </c>
    </row>
    <row r="42" spans="1:15" s="4" customFormat="1">
      <c r="A42" s="115">
        <v>39</v>
      </c>
      <c r="B42" s="134" t="s">
        <v>653</v>
      </c>
      <c r="C42" s="157" t="s">
        <v>1598</v>
      </c>
      <c r="D42" s="158" t="s">
        <v>1599</v>
      </c>
      <c r="E42" s="159" t="s">
        <v>1600</v>
      </c>
      <c r="F42" s="160" t="s">
        <v>1539</v>
      </c>
      <c r="G42" s="109">
        <v>9</v>
      </c>
      <c r="H42" s="111">
        <v>5</v>
      </c>
      <c r="I42" s="111">
        <v>6</v>
      </c>
      <c r="J42" s="111">
        <v>7</v>
      </c>
      <c r="K42" s="161">
        <v>9</v>
      </c>
      <c r="L42" s="113">
        <v>36</v>
      </c>
      <c r="M42" s="74" t="s">
        <v>557</v>
      </c>
    </row>
    <row r="43" spans="1:15" s="4" customFormat="1">
      <c r="A43" s="115">
        <v>40</v>
      </c>
      <c r="B43" s="134" t="s">
        <v>1203</v>
      </c>
      <c r="C43" s="157" t="s">
        <v>590</v>
      </c>
      <c r="D43" s="158" t="s">
        <v>165</v>
      </c>
      <c r="E43" s="159" t="s">
        <v>1601</v>
      </c>
      <c r="F43" s="160" t="s">
        <v>1539</v>
      </c>
      <c r="G43" s="109">
        <v>9</v>
      </c>
      <c r="H43" s="111">
        <v>5</v>
      </c>
      <c r="I43" s="111">
        <v>6.5</v>
      </c>
      <c r="J43" s="111">
        <v>8</v>
      </c>
      <c r="K43" s="161">
        <v>9</v>
      </c>
      <c r="L43" s="113">
        <v>37.5</v>
      </c>
      <c r="M43" s="74" t="s">
        <v>557</v>
      </c>
    </row>
    <row r="44" spans="1:15" s="4" customFormat="1">
      <c r="A44" s="115">
        <v>41</v>
      </c>
      <c r="B44" s="134" t="s">
        <v>1209</v>
      </c>
      <c r="C44" s="157" t="s">
        <v>1602</v>
      </c>
      <c r="D44" s="158" t="s">
        <v>1314</v>
      </c>
      <c r="E44" s="159" t="s">
        <v>1603</v>
      </c>
      <c r="F44" s="160" t="s">
        <v>1539</v>
      </c>
      <c r="G44" s="109">
        <v>9</v>
      </c>
      <c r="H44" s="111">
        <v>6</v>
      </c>
      <c r="I44" s="111">
        <v>6</v>
      </c>
      <c r="J44" s="111">
        <v>7</v>
      </c>
      <c r="K44" s="161">
        <v>7.5</v>
      </c>
      <c r="L44" s="113">
        <v>35.5</v>
      </c>
      <c r="M44" s="74" t="s">
        <v>548</v>
      </c>
    </row>
    <row r="45" spans="1:15" s="4" customFormat="1">
      <c r="A45" s="115">
        <v>42</v>
      </c>
      <c r="B45" s="134" t="s">
        <v>665</v>
      </c>
      <c r="C45" s="157" t="s">
        <v>1140</v>
      </c>
      <c r="D45" s="158" t="s">
        <v>1219</v>
      </c>
      <c r="E45" s="159" t="s">
        <v>1604</v>
      </c>
      <c r="F45" s="160" t="s">
        <v>1539</v>
      </c>
      <c r="G45" s="109">
        <v>7</v>
      </c>
      <c r="H45" s="111">
        <v>5</v>
      </c>
      <c r="I45" s="111">
        <v>5</v>
      </c>
      <c r="J45" s="111">
        <v>7.5</v>
      </c>
      <c r="K45" s="161">
        <v>7</v>
      </c>
      <c r="L45" s="113">
        <v>31.5</v>
      </c>
      <c r="M45" s="74" t="s">
        <v>557</v>
      </c>
    </row>
    <row r="46" spans="1:15" s="4" customFormat="1">
      <c r="A46" s="115">
        <v>43</v>
      </c>
      <c r="B46" s="134" t="s">
        <v>1527</v>
      </c>
      <c r="C46" s="162" t="s">
        <v>1605</v>
      </c>
      <c r="D46" s="163" t="s">
        <v>695</v>
      </c>
      <c r="E46" s="164" t="s">
        <v>1571</v>
      </c>
      <c r="F46" s="165" t="s">
        <v>1539</v>
      </c>
      <c r="G46" s="109">
        <v>9.5</v>
      </c>
      <c r="H46" s="111">
        <v>6</v>
      </c>
      <c r="I46" s="111">
        <v>7</v>
      </c>
      <c r="J46" s="111">
        <v>9</v>
      </c>
      <c r="K46" s="161">
        <v>8.5</v>
      </c>
      <c r="L46" s="113">
        <v>40</v>
      </c>
      <c r="M46" s="74" t="s">
        <v>548</v>
      </c>
    </row>
    <row r="47" spans="1:15" s="121" customFormat="1">
      <c r="A47" s="41"/>
      <c r="B47" s="41"/>
      <c r="C47" s="42"/>
      <c r="D47" s="43"/>
      <c r="E47" s="41"/>
      <c r="F47" s="41"/>
      <c r="G47" s="44">
        <f>COUNTIF(G4:G46,"&gt;=5")</f>
        <v>43</v>
      </c>
      <c r="H47" s="44">
        <f>COUNTIF(H4:H46,"&gt;=5")</f>
        <v>42</v>
      </c>
      <c r="I47" s="44">
        <f>COUNTIF(I4:I46,"&gt;=5")</f>
        <v>42</v>
      </c>
      <c r="J47" s="44">
        <f>COUNTIF(J4:J46,"&gt;=5")</f>
        <v>43</v>
      </c>
      <c r="K47" s="44">
        <f>COUNTIF(K4:K46,"&gt;=5")</f>
        <v>43</v>
      </c>
      <c r="L47" s="41"/>
      <c r="M47" s="41"/>
      <c r="N47" s="120">
        <v>2</v>
      </c>
      <c r="O47" s="120">
        <v>2</v>
      </c>
    </row>
    <row r="48" spans="1:15" s="121" customFormat="1">
      <c r="A48" s="122" t="s">
        <v>427</v>
      </c>
      <c r="B48" s="122">
        <v>43</v>
      </c>
      <c r="C48" s="123" t="s">
        <v>428</v>
      </c>
      <c r="D48" s="124"/>
      <c r="E48" s="122"/>
      <c r="F48" s="122"/>
      <c r="G48" s="125"/>
      <c r="H48" s="41"/>
      <c r="I48" s="125"/>
      <c r="J48" s="125"/>
      <c r="K48" s="41"/>
      <c r="L48" s="41"/>
      <c r="M48" s="41"/>
      <c r="N48" s="120">
        <v>2</v>
      </c>
      <c r="O48" s="120">
        <v>2</v>
      </c>
    </row>
    <row r="49" spans="1:15" s="121" customFormat="1">
      <c r="A49" s="122" t="s">
        <v>429</v>
      </c>
      <c r="B49" s="122">
        <f>B48-B50</f>
        <v>43</v>
      </c>
      <c r="C49" s="126">
        <f>B49/B48%</f>
        <v>100</v>
      </c>
      <c r="D49" s="127"/>
      <c r="E49" s="128"/>
      <c r="F49" s="128"/>
      <c r="G49" s="122"/>
      <c r="H49" s="129"/>
      <c r="I49" s="122" t="s">
        <v>430</v>
      </c>
      <c r="J49" s="122"/>
      <c r="K49" s="129">
        <f>COUNTIF(M4:M46,"=GIOI")</f>
        <v>6</v>
      </c>
      <c r="L49" s="41"/>
      <c r="M49" s="41"/>
      <c r="N49" s="120">
        <v>2</v>
      </c>
      <c r="O49" s="120">
        <v>2</v>
      </c>
    </row>
    <row r="50" spans="1:15" s="121" customFormat="1">
      <c r="A50" s="122" t="s">
        <v>432</v>
      </c>
      <c r="B50" s="129">
        <f>COUNTIF(M4:M46,"=H")</f>
        <v>0</v>
      </c>
      <c r="C50" s="126">
        <f>B50/B48%</f>
        <v>0</v>
      </c>
      <c r="D50" s="127"/>
      <c r="E50" s="128"/>
      <c r="F50" s="128"/>
      <c r="G50" s="122"/>
      <c r="H50" s="129"/>
      <c r="I50" s="122" t="s">
        <v>433</v>
      </c>
      <c r="J50" s="122"/>
      <c r="K50" s="129">
        <f>COUNTIF(M4:M46,"=Kha")</f>
        <v>16</v>
      </c>
      <c r="L50" s="41"/>
      <c r="M50" s="41"/>
      <c r="N50" s="120">
        <v>2</v>
      </c>
      <c r="O50" s="120">
        <v>2</v>
      </c>
    </row>
    <row r="51" spans="1:15">
      <c r="A51" s="95" t="s">
        <v>0</v>
      </c>
      <c r="B51" s="46"/>
      <c r="C51" s="46"/>
      <c r="D51" s="183" t="s">
        <v>97</v>
      </c>
      <c r="E51" s="183"/>
      <c r="F51" s="183"/>
      <c r="G51" s="183"/>
      <c r="H51" s="183"/>
      <c r="I51" s="183"/>
      <c r="J51" s="183"/>
      <c r="K51" s="183"/>
      <c r="L51" s="183"/>
      <c r="M51" s="183"/>
      <c r="N51" s="4"/>
      <c r="O51" s="4"/>
    </row>
    <row r="52" spans="1:15">
      <c r="A52" s="95"/>
      <c r="B52" s="46"/>
      <c r="C52" s="4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4"/>
      <c r="O52" s="4"/>
    </row>
    <row r="53" spans="1:15">
      <c r="A53" s="97" t="s">
        <v>3</v>
      </c>
      <c r="B53" s="169" t="s">
        <v>4</v>
      </c>
      <c r="C53" s="185" t="s">
        <v>5</v>
      </c>
      <c r="D53" s="186"/>
      <c r="E53" s="170" t="s">
        <v>1535</v>
      </c>
      <c r="F53" s="171" t="s">
        <v>6</v>
      </c>
      <c r="G53" s="98" t="s">
        <v>8</v>
      </c>
      <c r="H53" s="102" t="s">
        <v>9</v>
      </c>
      <c r="I53" s="102" t="s">
        <v>10</v>
      </c>
      <c r="J53" s="102" t="s">
        <v>54</v>
      </c>
      <c r="K53" s="172" t="s">
        <v>542</v>
      </c>
      <c r="L53" s="173" t="s">
        <v>1536</v>
      </c>
      <c r="M53" s="173" t="s">
        <v>1537</v>
      </c>
      <c r="N53" s="4"/>
      <c r="O53" s="4"/>
    </row>
    <row r="54" spans="1:15" s="4" customFormat="1">
      <c r="A54" s="103">
        <v>1</v>
      </c>
      <c r="B54" s="134" t="s">
        <v>701</v>
      </c>
      <c r="C54" s="157" t="s">
        <v>1606</v>
      </c>
      <c r="D54" s="158" t="s">
        <v>10</v>
      </c>
      <c r="E54" s="159" t="s">
        <v>1607</v>
      </c>
      <c r="F54" s="174" t="s">
        <v>1608</v>
      </c>
      <c r="G54" s="109">
        <v>9</v>
      </c>
      <c r="H54" s="111">
        <v>6</v>
      </c>
      <c r="I54" s="111">
        <v>7</v>
      </c>
      <c r="J54" s="111">
        <v>7</v>
      </c>
      <c r="K54" s="161">
        <v>8.5</v>
      </c>
      <c r="L54" s="113">
        <v>37.5</v>
      </c>
      <c r="M54" s="74" t="s">
        <v>548</v>
      </c>
    </row>
    <row r="55" spans="1:15" s="4" customFormat="1">
      <c r="A55" s="115">
        <v>2</v>
      </c>
      <c r="B55" s="134" t="s">
        <v>832</v>
      </c>
      <c r="C55" s="157" t="s">
        <v>1609</v>
      </c>
      <c r="D55" s="158" t="s">
        <v>10</v>
      </c>
      <c r="E55" s="159" t="s">
        <v>1610</v>
      </c>
      <c r="F55" s="174" t="s">
        <v>1608</v>
      </c>
      <c r="G55" s="109">
        <v>7</v>
      </c>
      <c r="H55" s="111">
        <v>5</v>
      </c>
      <c r="I55" s="111">
        <v>5</v>
      </c>
      <c r="J55" s="111">
        <v>7</v>
      </c>
      <c r="K55" s="161">
        <v>6.5</v>
      </c>
      <c r="L55" s="113">
        <v>30.5</v>
      </c>
      <c r="M55" s="74" t="s">
        <v>557</v>
      </c>
    </row>
    <row r="56" spans="1:15" s="4" customFormat="1">
      <c r="A56" s="115">
        <v>3</v>
      </c>
      <c r="B56" s="134" t="s">
        <v>1142</v>
      </c>
      <c r="C56" s="157" t="s">
        <v>628</v>
      </c>
      <c r="D56" s="158" t="s">
        <v>555</v>
      </c>
      <c r="E56" s="159" t="s">
        <v>1611</v>
      </c>
      <c r="F56" s="174" t="s">
        <v>1608</v>
      </c>
      <c r="G56" s="109">
        <v>8</v>
      </c>
      <c r="H56" s="111">
        <v>6</v>
      </c>
      <c r="I56" s="111">
        <v>5.5</v>
      </c>
      <c r="J56" s="111">
        <v>7.5</v>
      </c>
      <c r="K56" s="161">
        <v>8</v>
      </c>
      <c r="L56" s="113">
        <v>35</v>
      </c>
      <c r="M56" s="74" t="s">
        <v>557</v>
      </c>
    </row>
    <row r="57" spans="1:15" s="4" customFormat="1">
      <c r="A57" s="115">
        <v>4</v>
      </c>
      <c r="B57" s="134" t="s">
        <v>1612</v>
      </c>
      <c r="C57" s="157" t="s">
        <v>804</v>
      </c>
      <c r="D57" s="158" t="s">
        <v>1613</v>
      </c>
      <c r="E57" s="159" t="s">
        <v>1614</v>
      </c>
      <c r="F57" s="174" t="s">
        <v>1608</v>
      </c>
      <c r="G57" s="109">
        <v>8.5</v>
      </c>
      <c r="H57" s="111">
        <v>6</v>
      </c>
      <c r="I57" s="111">
        <v>3</v>
      </c>
      <c r="J57" s="111">
        <v>5</v>
      </c>
      <c r="K57" s="161">
        <v>8</v>
      </c>
      <c r="L57" s="113">
        <v>30.5</v>
      </c>
      <c r="M57" s="74" t="s">
        <v>557</v>
      </c>
    </row>
    <row r="58" spans="1:15" s="4" customFormat="1">
      <c r="A58" s="115">
        <v>5</v>
      </c>
      <c r="B58" s="134" t="s">
        <v>721</v>
      </c>
      <c r="C58" s="157" t="s">
        <v>854</v>
      </c>
      <c r="D58" s="158" t="s">
        <v>851</v>
      </c>
      <c r="E58" s="159" t="s">
        <v>1615</v>
      </c>
      <c r="F58" s="174" t="s">
        <v>1608</v>
      </c>
      <c r="G58" s="109">
        <v>9.5</v>
      </c>
      <c r="H58" s="111">
        <v>5.5</v>
      </c>
      <c r="I58" s="111">
        <v>8.5</v>
      </c>
      <c r="J58" s="111">
        <v>8</v>
      </c>
      <c r="K58" s="161">
        <v>9.5</v>
      </c>
      <c r="L58" s="113">
        <v>41</v>
      </c>
      <c r="M58" s="74" t="s">
        <v>557</v>
      </c>
    </row>
    <row r="59" spans="1:15" s="4" customFormat="1">
      <c r="A59" s="115">
        <v>6</v>
      </c>
      <c r="B59" s="134" t="s">
        <v>1413</v>
      </c>
      <c r="C59" s="157" t="s">
        <v>608</v>
      </c>
      <c r="D59" s="158" t="s">
        <v>1616</v>
      </c>
      <c r="E59" s="159" t="s">
        <v>1617</v>
      </c>
      <c r="F59" s="174" t="s">
        <v>1608</v>
      </c>
      <c r="G59" s="109">
        <v>9</v>
      </c>
      <c r="H59" s="111">
        <v>7</v>
      </c>
      <c r="I59" s="111">
        <v>8</v>
      </c>
      <c r="J59" s="111">
        <v>9.5</v>
      </c>
      <c r="K59" s="161">
        <v>8</v>
      </c>
      <c r="L59" s="113">
        <v>41.5</v>
      </c>
      <c r="M59" s="74" t="s">
        <v>552</v>
      </c>
    </row>
    <row r="60" spans="1:15" s="4" customFormat="1">
      <c r="A60" s="115">
        <v>7</v>
      </c>
      <c r="B60" s="134" t="s">
        <v>1341</v>
      </c>
      <c r="C60" s="157" t="s">
        <v>1618</v>
      </c>
      <c r="D60" s="158" t="s">
        <v>1059</v>
      </c>
      <c r="E60" s="159" t="s">
        <v>1619</v>
      </c>
      <c r="F60" s="174" t="s">
        <v>1608</v>
      </c>
      <c r="G60" s="109">
        <v>8</v>
      </c>
      <c r="H60" s="111">
        <v>7.5</v>
      </c>
      <c r="I60" s="111">
        <v>6.5</v>
      </c>
      <c r="J60" s="111">
        <v>8</v>
      </c>
      <c r="K60" s="161">
        <v>8</v>
      </c>
      <c r="L60" s="113">
        <v>38</v>
      </c>
      <c r="M60" s="74" t="s">
        <v>548</v>
      </c>
    </row>
    <row r="61" spans="1:15" s="4" customFormat="1">
      <c r="A61" s="115">
        <v>8</v>
      </c>
      <c r="B61" s="134" t="s">
        <v>589</v>
      </c>
      <c r="C61" s="157" t="s">
        <v>829</v>
      </c>
      <c r="D61" s="158" t="s">
        <v>1620</v>
      </c>
      <c r="E61" s="159" t="s">
        <v>1621</v>
      </c>
      <c r="F61" s="174" t="s">
        <v>1608</v>
      </c>
      <c r="G61" s="109">
        <v>7.5</v>
      </c>
      <c r="H61" s="111">
        <v>5</v>
      </c>
      <c r="I61" s="111">
        <v>8</v>
      </c>
      <c r="J61" s="111">
        <v>7</v>
      </c>
      <c r="K61" s="161">
        <v>7.2</v>
      </c>
      <c r="L61" s="113">
        <v>34.700000000000003</v>
      </c>
      <c r="M61" s="74" t="s">
        <v>557</v>
      </c>
    </row>
    <row r="62" spans="1:15" s="4" customFormat="1">
      <c r="A62" s="115">
        <v>9</v>
      </c>
      <c r="B62" s="134" t="s">
        <v>1345</v>
      </c>
      <c r="C62" s="157" t="s">
        <v>784</v>
      </c>
      <c r="D62" s="158" t="s">
        <v>1065</v>
      </c>
      <c r="E62" s="159" t="s">
        <v>1622</v>
      </c>
      <c r="F62" s="174" t="s">
        <v>1608</v>
      </c>
      <c r="G62" s="109">
        <v>9</v>
      </c>
      <c r="H62" s="111">
        <v>5.5</v>
      </c>
      <c r="I62" s="111">
        <v>8</v>
      </c>
      <c r="J62" s="111">
        <v>8</v>
      </c>
      <c r="K62" s="161">
        <v>7</v>
      </c>
      <c r="L62" s="113">
        <v>37.5</v>
      </c>
      <c r="M62" s="74" t="s">
        <v>557</v>
      </c>
    </row>
    <row r="63" spans="1:15" s="4" customFormat="1">
      <c r="A63" s="115">
        <v>10</v>
      </c>
      <c r="B63" s="134" t="s">
        <v>1165</v>
      </c>
      <c r="C63" s="157" t="s">
        <v>821</v>
      </c>
      <c r="D63" s="158" t="s">
        <v>737</v>
      </c>
      <c r="E63" s="159" t="s">
        <v>1623</v>
      </c>
      <c r="F63" s="174" t="s">
        <v>1608</v>
      </c>
      <c r="G63" s="109">
        <v>6</v>
      </c>
      <c r="H63" s="111">
        <v>4</v>
      </c>
      <c r="I63" s="111">
        <v>5</v>
      </c>
      <c r="J63" s="111">
        <v>7.5</v>
      </c>
      <c r="K63" s="161">
        <v>7.5</v>
      </c>
      <c r="L63" s="113">
        <v>30</v>
      </c>
      <c r="M63" s="74" t="s">
        <v>557</v>
      </c>
    </row>
    <row r="64" spans="1:15" s="4" customFormat="1">
      <c r="A64" s="115">
        <v>11</v>
      </c>
      <c r="B64" s="134" t="s">
        <v>1074</v>
      </c>
      <c r="C64" s="157" t="s">
        <v>940</v>
      </c>
      <c r="D64" s="158" t="s">
        <v>1552</v>
      </c>
      <c r="E64" s="159" t="s">
        <v>1624</v>
      </c>
      <c r="F64" s="174" t="s">
        <v>1608</v>
      </c>
      <c r="G64" s="109">
        <v>7</v>
      </c>
      <c r="H64" s="111">
        <v>5</v>
      </c>
      <c r="I64" s="111">
        <v>6.5</v>
      </c>
      <c r="J64" s="111">
        <v>8</v>
      </c>
      <c r="K64" s="161">
        <v>7.5</v>
      </c>
      <c r="L64" s="113">
        <v>34</v>
      </c>
      <c r="M64" s="74" t="s">
        <v>557</v>
      </c>
    </row>
    <row r="65" spans="1:13" s="4" customFormat="1">
      <c r="A65" s="115">
        <v>12</v>
      </c>
      <c r="B65" s="134" t="s">
        <v>1256</v>
      </c>
      <c r="C65" s="157" t="s">
        <v>1625</v>
      </c>
      <c r="D65" s="158" t="s">
        <v>744</v>
      </c>
      <c r="E65" s="159" t="s">
        <v>1626</v>
      </c>
      <c r="F65" s="174" t="s">
        <v>1608</v>
      </c>
      <c r="G65" s="109">
        <v>9</v>
      </c>
      <c r="H65" s="111">
        <v>6</v>
      </c>
      <c r="I65" s="111">
        <v>5.5</v>
      </c>
      <c r="J65" s="111">
        <v>7</v>
      </c>
      <c r="K65" s="161">
        <v>7.5</v>
      </c>
      <c r="L65" s="113">
        <v>35</v>
      </c>
      <c r="M65" s="74" t="s">
        <v>557</v>
      </c>
    </row>
    <row r="66" spans="1:13" s="4" customFormat="1">
      <c r="A66" s="115">
        <v>13</v>
      </c>
      <c r="B66" s="134" t="s">
        <v>976</v>
      </c>
      <c r="C66" s="157" t="s">
        <v>1511</v>
      </c>
      <c r="D66" s="158" t="s">
        <v>974</v>
      </c>
      <c r="E66" s="159" t="s">
        <v>1627</v>
      </c>
      <c r="F66" s="174" t="s">
        <v>1608</v>
      </c>
      <c r="G66" s="109">
        <v>7.5</v>
      </c>
      <c r="H66" s="111">
        <v>6</v>
      </c>
      <c r="I66" s="111">
        <v>5</v>
      </c>
      <c r="J66" s="111">
        <v>7.5</v>
      </c>
      <c r="K66" s="161">
        <v>7</v>
      </c>
      <c r="L66" s="113">
        <v>33</v>
      </c>
      <c r="M66" s="74" t="s">
        <v>557</v>
      </c>
    </row>
    <row r="67" spans="1:13" s="4" customFormat="1">
      <c r="A67" s="115">
        <v>14</v>
      </c>
      <c r="B67" s="134" t="s">
        <v>1077</v>
      </c>
      <c r="C67" s="157" t="s">
        <v>1628</v>
      </c>
      <c r="D67" s="158" t="s">
        <v>47</v>
      </c>
      <c r="E67" s="159" t="s">
        <v>1564</v>
      </c>
      <c r="F67" s="174" t="s">
        <v>1608</v>
      </c>
      <c r="G67" s="109">
        <v>7</v>
      </c>
      <c r="H67" s="111">
        <v>5.5</v>
      </c>
      <c r="I67" s="111">
        <v>2</v>
      </c>
      <c r="J67" s="111">
        <v>8</v>
      </c>
      <c r="K67" s="161">
        <v>7</v>
      </c>
      <c r="L67" s="113">
        <v>29.5</v>
      </c>
      <c r="M67" s="74" t="s">
        <v>557</v>
      </c>
    </row>
    <row r="68" spans="1:13" s="4" customFormat="1">
      <c r="A68" s="115">
        <v>15</v>
      </c>
      <c r="B68" s="134" t="s">
        <v>1182</v>
      </c>
      <c r="C68" s="157" t="s">
        <v>628</v>
      </c>
      <c r="D68" s="158" t="s">
        <v>140</v>
      </c>
      <c r="E68" s="159" t="s">
        <v>1611</v>
      </c>
      <c r="F68" s="174" t="s">
        <v>1608</v>
      </c>
      <c r="G68" s="109">
        <v>10</v>
      </c>
      <c r="H68" s="111">
        <v>7</v>
      </c>
      <c r="I68" s="111">
        <v>6.5</v>
      </c>
      <c r="J68" s="111">
        <v>9.5</v>
      </c>
      <c r="K68" s="161">
        <v>7.5</v>
      </c>
      <c r="L68" s="113">
        <v>40.5</v>
      </c>
      <c r="M68" s="74" t="s">
        <v>548</v>
      </c>
    </row>
    <row r="69" spans="1:13" s="4" customFormat="1">
      <c r="A69" s="115">
        <v>16</v>
      </c>
      <c r="B69" s="134" t="s">
        <v>1185</v>
      </c>
      <c r="C69" s="157" t="s">
        <v>1629</v>
      </c>
      <c r="D69" s="158" t="s">
        <v>140</v>
      </c>
      <c r="E69" s="159" t="s">
        <v>1630</v>
      </c>
      <c r="F69" s="174" t="s">
        <v>1608</v>
      </c>
      <c r="G69" s="109">
        <v>8</v>
      </c>
      <c r="H69" s="111">
        <v>5.5</v>
      </c>
      <c r="I69" s="111">
        <v>4.5</v>
      </c>
      <c r="J69" s="111">
        <v>7</v>
      </c>
      <c r="K69" s="161">
        <v>9</v>
      </c>
      <c r="L69" s="113">
        <v>34</v>
      </c>
      <c r="M69" s="74" t="s">
        <v>557</v>
      </c>
    </row>
    <row r="70" spans="1:13" s="4" customFormat="1">
      <c r="A70" s="115">
        <v>17</v>
      </c>
      <c r="B70" s="134" t="s">
        <v>877</v>
      </c>
      <c r="C70" s="157" t="s">
        <v>1631</v>
      </c>
      <c r="D70" s="158" t="s">
        <v>144</v>
      </c>
      <c r="E70" s="159" t="s">
        <v>1632</v>
      </c>
      <c r="F70" s="174" t="s">
        <v>1608</v>
      </c>
      <c r="G70" s="109">
        <v>9</v>
      </c>
      <c r="H70" s="111">
        <v>5.5</v>
      </c>
      <c r="I70" s="111">
        <v>5</v>
      </c>
      <c r="J70" s="111">
        <v>8.5</v>
      </c>
      <c r="K70" s="161">
        <v>7.5</v>
      </c>
      <c r="L70" s="113">
        <v>35.5</v>
      </c>
      <c r="M70" s="74" t="s">
        <v>557</v>
      </c>
    </row>
    <row r="71" spans="1:13" s="4" customFormat="1">
      <c r="A71" s="115">
        <v>18</v>
      </c>
      <c r="B71" s="134" t="s">
        <v>880</v>
      </c>
      <c r="C71" s="157" t="s">
        <v>1591</v>
      </c>
      <c r="D71" s="158" t="s">
        <v>629</v>
      </c>
      <c r="E71" s="159" t="s">
        <v>1633</v>
      </c>
      <c r="F71" s="174" t="s">
        <v>1608</v>
      </c>
      <c r="G71" s="109">
        <v>6</v>
      </c>
      <c r="H71" s="111">
        <v>5.5</v>
      </c>
      <c r="I71" s="111">
        <v>4.5</v>
      </c>
      <c r="J71" s="111">
        <v>7.5</v>
      </c>
      <c r="K71" s="161">
        <v>7</v>
      </c>
      <c r="L71" s="113">
        <v>30.5</v>
      </c>
      <c r="M71" s="74" t="s">
        <v>557</v>
      </c>
    </row>
    <row r="72" spans="1:13" s="4" customFormat="1">
      <c r="A72" s="115">
        <v>19</v>
      </c>
      <c r="B72" s="134" t="s">
        <v>1093</v>
      </c>
      <c r="C72" s="157" t="s">
        <v>621</v>
      </c>
      <c r="D72" s="158" t="s">
        <v>1634</v>
      </c>
      <c r="E72" s="159" t="s">
        <v>1635</v>
      </c>
      <c r="F72" s="174" t="s">
        <v>1608</v>
      </c>
      <c r="G72" s="109">
        <v>7</v>
      </c>
      <c r="H72" s="111">
        <v>6</v>
      </c>
      <c r="I72" s="111">
        <v>9</v>
      </c>
      <c r="J72" s="111">
        <v>7</v>
      </c>
      <c r="K72" s="161">
        <v>9</v>
      </c>
      <c r="L72" s="113">
        <v>38</v>
      </c>
      <c r="M72" s="74" t="s">
        <v>548</v>
      </c>
    </row>
    <row r="73" spans="1:13" s="4" customFormat="1">
      <c r="A73" s="115">
        <v>20</v>
      </c>
      <c r="B73" s="134" t="s">
        <v>1097</v>
      </c>
      <c r="C73" s="157" t="s">
        <v>1636</v>
      </c>
      <c r="D73" s="158" t="s">
        <v>320</v>
      </c>
      <c r="E73" s="159" t="s">
        <v>1637</v>
      </c>
      <c r="F73" s="174" t="s">
        <v>1608</v>
      </c>
      <c r="G73" s="109">
        <v>8.5</v>
      </c>
      <c r="H73" s="111">
        <v>6</v>
      </c>
      <c r="I73" s="111">
        <v>7.5</v>
      </c>
      <c r="J73" s="111">
        <v>7</v>
      </c>
      <c r="K73" s="161">
        <v>7</v>
      </c>
      <c r="L73" s="113">
        <v>36</v>
      </c>
      <c r="M73" s="74" t="s">
        <v>548</v>
      </c>
    </row>
    <row r="74" spans="1:13" s="4" customFormat="1">
      <c r="A74" s="115">
        <v>21</v>
      </c>
      <c r="B74" s="134" t="s">
        <v>1188</v>
      </c>
      <c r="C74" s="157" t="s">
        <v>612</v>
      </c>
      <c r="D74" s="158" t="s">
        <v>148</v>
      </c>
      <c r="E74" s="159" t="s">
        <v>1638</v>
      </c>
      <c r="F74" s="159" t="s">
        <v>1608</v>
      </c>
      <c r="G74" s="109">
        <v>7</v>
      </c>
      <c r="H74" s="111">
        <v>6</v>
      </c>
      <c r="I74" s="111">
        <v>5</v>
      </c>
      <c r="J74" s="111">
        <v>6</v>
      </c>
      <c r="K74" s="161">
        <v>6.5</v>
      </c>
      <c r="L74" s="113">
        <v>30.5</v>
      </c>
      <c r="M74" s="74" t="s">
        <v>557</v>
      </c>
    </row>
    <row r="75" spans="1:13" s="4" customFormat="1">
      <c r="A75" s="115">
        <v>22</v>
      </c>
      <c r="B75" s="134" t="s">
        <v>1448</v>
      </c>
      <c r="C75" s="157" t="s">
        <v>1639</v>
      </c>
      <c r="D75" s="158" t="s">
        <v>891</v>
      </c>
      <c r="E75" s="159" t="s">
        <v>1640</v>
      </c>
      <c r="F75" s="174" t="s">
        <v>1608</v>
      </c>
      <c r="G75" s="109">
        <v>9</v>
      </c>
      <c r="H75" s="111">
        <v>6.5</v>
      </c>
      <c r="I75" s="111">
        <v>9.5</v>
      </c>
      <c r="J75" s="111">
        <v>8</v>
      </c>
      <c r="K75" s="161">
        <v>10</v>
      </c>
      <c r="L75" s="113">
        <v>43</v>
      </c>
      <c r="M75" s="74" t="s">
        <v>548</v>
      </c>
    </row>
    <row r="76" spans="1:13" s="4" customFormat="1">
      <c r="A76" s="115">
        <v>23</v>
      </c>
      <c r="B76" s="134" t="s">
        <v>1286</v>
      </c>
      <c r="C76" s="157" t="s">
        <v>621</v>
      </c>
      <c r="D76" s="158" t="s">
        <v>1641</v>
      </c>
      <c r="E76" s="159" t="s">
        <v>1642</v>
      </c>
      <c r="F76" s="174" t="s">
        <v>1608</v>
      </c>
      <c r="G76" s="109">
        <v>6.5</v>
      </c>
      <c r="H76" s="111">
        <v>7</v>
      </c>
      <c r="I76" s="111">
        <v>8</v>
      </c>
      <c r="J76" s="111">
        <v>7</v>
      </c>
      <c r="K76" s="161">
        <v>9</v>
      </c>
      <c r="L76" s="113">
        <v>37.5</v>
      </c>
      <c r="M76" s="74" t="s">
        <v>548</v>
      </c>
    </row>
    <row r="77" spans="1:13" s="4" customFormat="1">
      <c r="A77" s="115">
        <v>24</v>
      </c>
      <c r="B77" s="134" t="s">
        <v>1288</v>
      </c>
      <c r="C77" s="157" t="s">
        <v>621</v>
      </c>
      <c r="D77" s="158" t="s">
        <v>1011</v>
      </c>
      <c r="E77" s="159" t="s">
        <v>1643</v>
      </c>
      <c r="F77" s="174" t="s">
        <v>1608</v>
      </c>
      <c r="G77" s="109">
        <v>8.5</v>
      </c>
      <c r="H77" s="111">
        <v>6.5</v>
      </c>
      <c r="I77" s="111">
        <v>3.5</v>
      </c>
      <c r="J77" s="111">
        <v>10</v>
      </c>
      <c r="K77" s="161">
        <v>9</v>
      </c>
      <c r="L77" s="113">
        <v>37.5</v>
      </c>
      <c r="M77" s="74" t="s">
        <v>557</v>
      </c>
    </row>
    <row r="78" spans="1:13" s="4" customFormat="1">
      <c r="A78" s="115">
        <v>25</v>
      </c>
      <c r="B78" s="134" t="s">
        <v>1102</v>
      </c>
      <c r="C78" s="157" t="s">
        <v>1644</v>
      </c>
      <c r="D78" s="158" t="s">
        <v>67</v>
      </c>
      <c r="E78" s="159" t="s">
        <v>1645</v>
      </c>
      <c r="F78" s="174" t="s">
        <v>1608</v>
      </c>
      <c r="G78" s="109">
        <v>5.5</v>
      </c>
      <c r="H78" s="111">
        <v>6</v>
      </c>
      <c r="I78" s="111">
        <v>3.5</v>
      </c>
      <c r="J78" s="111">
        <v>5</v>
      </c>
      <c r="K78" s="161">
        <v>4</v>
      </c>
      <c r="L78" s="113">
        <v>24</v>
      </c>
      <c r="M78" s="74" t="s">
        <v>432</v>
      </c>
    </row>
    <row r="79" spans="1:13" s="4" customFormat="1">
      <c r="A79" s="115">
        <v>26</v>
      </c>
      <c r="B79" s="134" t="s">
        <v>1374</v>
      </c>
      <c r="C79" s="157" t="s">
        <v>1646</v>
      </c>
      <c r="D79" s="158" t="s">
        <v>1106</v>
      </c>
      <c r="E79" s="159" t="s">
        <v>1647</v>
      </c>
      <c r="F79" s="174" t="s">
        <v>1608</v>
      </c>
      <c r="G79" s="109">
        <v>10</v>
      </c>
      <c r="H79" s="111">
        <v>8</v>
      </c>
      <c r="I79" s="111">
        <v>9.5</v>
      </c>
      <c r="J79" s="111">
        <v>9.5</v>
      </c>
      <c r="K79" s="161">
        <v>9.5</v>
      </c>
      <c r="L79" s="113">
        <v>46.5</v>
      </c>
      <c r="M79" s="74" t="s">
        <v>552</v>
      </c>
    </row>
    <row r="80" spans="1:13" s="4" customFormat="1">
      <c r="A80" s="115">
        <v>27</v>
      </c>
      <c r="B80" s="134" t="s">
        <v>1294</v>
      </c>
      <c r="C80" s="157" t="s">
        <v>1648</v>
      </c>
      <c r="D80" s="158" t="s">
        <v>645</v>
      </c>
      <c r="E80" s="159" t="s">
        <v>1649</v>
      </c>
      <c r="F80" s="174" t="s">
        <v>1608</v>
      </c>
      <c r="G80" s="109">
        <v>5.5</v>
      </c>
      <c r="H80" s="111">
        <v>2</v>
      </c>
      <c r="I80" s="111">
        <v>5</v>
      </c>
      <c r="J80" s="111">
        <v>7</v>
      </c>
      <c r="K80" s="161">
        <v>7.5</v>
      </c>
      <c r="L80" s="113">
        <v>27</v>
      </c>
      <c r="M80" s="74" t="s">
        <v>557</v>
      </c>
    </row>
    <row r="81" spans="1:15" s="4" customFormat="1">
      <c r="A81" s="115">
        <v>28</v>
      </c>
      <c r="B81" s="134" t="s">
        <v>795</v>
      </c>
      <c r="C81" s="157" t="s">
        <v>1650</v>
      </c>
      <c r="D81" s="158" t="s">
        <v>797</v>
      </c>
      <c r="E81" s="159" t="s">
        <v>1651</v>
      </c>
      <c r="F81" s="174" t="s">
        <v>1608</v>
      </c>
      <c r="G81" s="109">
        <v>5</v>
      </c>
      <c r="H81" s="111">
        <v>5</v>
      </c>
      <c r="I81" s="111">
        <v>8</v>
      </c>
      <c r="J81" s="111">
        <v>3</v>
      </c>
      <c r="K81" s="161">
        <v>3</v>
      </c>
      <c r="L81" s="113">
        <v>24</v>
      </c>
      <c r="M81" s="74" t="s">
        <v>432</v>
      </c>
    </row>
    <row r="82" spans="1:15" s="4" customFormat="1">
      <c r="A82" s="115">
        <v>29</v>
      </c>
      <c r="B82" s="134" t="s">
        <v>1117</v>
      </c>
      <c r="C82" s="157" t="s">
        <v>846</v>
      </c>
      <c r="D82" s="158" t="s">
        <v>801</v>
      </c>
      <c r="E82" s="159" t="s">
        <v>1652</v>
      </c>
      <c r="F82" s="174" t="s">
        <v>1608</v>
      </c>
      <c r="G82" s="109">
        <v>10</v>
      </c>
      <c r="H82" s="111">
        <v>7</v>
      </c>
      <c r="I82" s="111">
        <v>9</v>
      </c>
      <c r="J82" s="111">
        <v>9.5</v>
      </c>
      <c r="K82" s="161">
        <v>10</v>
      </c>
      <c r="L82" s="113">
        <v>45.5</v>
      </c>
      <c r="M82" s="74" t="s">
        <v>552</v>
      </c>
    </row>
    <row r="83" spans="1:15" s="4" customFormat="1">
      <c r="A83" s="115">
        <v>30</v>
      </c>
      <c r="B83" s="134" t="s">
        <v>1459</v>
      </c>
      <c r="C83" s="157" t="s">
        <v>846</v>
      </c>
      <c r="D83" s="158" t="s">
        <v>801</v>
      </c>
      <c r="E83" s="159" t="s">
        <v>1653</v>
      </c>
      <c r="F83" s="174" t="s">
        <v>1608</v>
      </c>
      <c r="G83" s="109">
        <v>10</v>
      </c>
      <c r="H83" s="111">
        <v>7.5</v>
      </c>
      <c r="I83" s="111">
        <v>8</v>
      </c>
      <c r="J83" s="111">
        <v>10</v>
      </c>
      <c r="K83" s="161">
        <v>10</v>
      </c>
      <c r="L83" s="113">
        <v>45.5</v>
      </c>
      <c r="M83" s="74" t="s">
        <v>552</v>
      </c>
    </row>
    <row r="84" spans="1:15" s="4" customFormat="1">
      <c r="A84" s="115">
        <v>31</v>
      </c>
      <c r="B84" s="134" t="s">
        <v>908</v>
      </c>
      <c r="C84" s="157" t="s">
        <v>628</v>
      </c>
      <c r="D84" s="158" t="s">
        <v>1204</v>
      </c>
      <c r="E84" s="159" t="s">
        <v>1654</v>
      </c>
      <c r="F84" s="174" t="s">
        <v>1608</v>
      </c>
      <c r="G84" s="116">
        <v>7</v>
      </c>
      <c r="H84" s="118">
        <v>5.5</v>
      </c>
      <c r="I84" s="118">
        <v>7</v>
      </c>
      <c r="J84" s="118">
        <v>6</v>
      </c>
      <c r="K84" s="175">
        <v>7.5</v>
      </c>
      <c r="L84" s="113">
        <v>33</v>
      </c>
      <c r="M84" s="74" t="s">
        <v>557</v>
      </c>
    </row>
    <row r="85" spans="1:15" s="4" customFormat="1">
      <c r="A85" s="115">
        <v>32</v>
      </c>
      <c r="B85" s="134" t="s">
        <v>657</v>
      </c>
      <c r="C85" s="157" t="s">
        <v>1030</v>
      </c>
      <c r="D85" s="158" t="s">
        <v>1125</v>
      </c>
      <c r="E85" s="159" t="s">
        <v>1619</v>
      </c>
      <c r="F85" s="174" t="s">
        <v>1608</v>
      </c>
      <c r="G85" s="109">
        <v>9</v>
      </c>
      <c r="H85" s="111">
        <v>7</v>
      </c>
      <c r="I85" s="111">
        <v>8.5</v>
      </c>
      <c r="J85" s="111">
        <v>7.5</v>
      </c>
      <c r="K85" s="161">
        <v>10</v>
      </c>
      <c r="L85" s="113">
        <v>42</v>
      </c>
      <c r="M85" s="74" t="s">
        <v>552</v>
      </c>
    </row>
    <row r="86" spans="1:15" s="4" customFormat="1">
      <c r="A86" s="115">
        <v>33</v>
      </c>
      <c r="B86" s="134" t="s">
        <v>915</v>
      </c>
      <c r="C86" s="157" t="s">
        <v>590</v>
      </c>
      <c r="D86" s="158" t="s">
        <v>1213</v>
      </c>
      <c r="E86" s="159" t="s">
        <v>1655</v>
      </c>
      <c r="F86" s="174" t="s">
        <v>1608</v>
      </c>
      <c r="G86" s="109">
        <v>9</v>
      </c>
      <c r="H86" s="111">
        <v>5</v>
      </c>
      <c r="I86" s="111">
        <v>6.5</v>
      </c>
      <c r="J86" s="111">
        <v>7.5</v>
      </c>
      <c r="K86" s="161">
        <v>9</v>
      </c>
      <c r="L86" s="113">
        <v>37</v>
      </c>
      <c r="M86" s="74" t="s">
        <v>557</v>
      </c>
    </row>
    <row r="87" spans="1:15" s="4" customFormat="1">
      <c r="A87" s="115">
        <v>34</v>
      </c>
      <c r="B87" s="134" t="s">
        <v>1124</v>
      </c>
      <c r="C87" s="157" t="s">
        <v>1656</v>
      </c>
      <c r="D87" s="158" t="s">
        <v>1657</v>
      </c>
      <c r="E87" s="159" t="s">
        <v>1658</v>
      </c>
      <c r="F87" s="174" t="s">
        <v>1608</v>
      </c>
      <c r="G87" s="109">
        <v>8.5</v>
      </c>
      <c r="H87" s="111">
        <v>6</v>
      </c>
      <c r="I87" s="111">
        <v>5.5</v>
      </c>
      <c r="J87" s="111">
        <v>6.5</v>
      </c>
      <c r="K87" s="161">
        <v>8</v>
      </c>
      <c r="L87" s="113">
        <v>34.5</v>
      </c>
      <c r="M87" s="74" t="s">
        <v>557</v>
      </c>
    </row>
    <row r="88" spans="1:15" s="4" customFormat="1">
      <c r="A88" s="115">
        <v>35</v>
      </c>
      <c r="B88" s="134" t="s">
        <v>1310</v>
      </c>
      <c r="C88" s="157" t="s">
        <v>1659</v>
      </c>
      <c r="D88" s="158" t="s">
        <v>667</v>
      </c>
      <c r="E88" s="159" t="s">
        <v>1660</v>
      </c>
      <c r="F88" s="174" t="s">
        <v>1608</v>
      </c>
      <c r="G88" s="109">
        <v>8</v>
      </c>
      <c r="H88" s="111">
        <v>5.5</v>
      </c>
      <c r="I88" s="111">
        <v>6.5</v>
      </c>
      <c r="J88" s="111">
        <v>7</v>
      </c>
      <c r="K88" s="161">
        <v>8.5</v>
      </c>
      <c r="L88" s="113">
        <v>35.5</v>
      </c>
      <c r="M88" s="74" t="s">
        <v>557</v>
      </c>
    </row>
    <row r="89" spans="1:15" s="4" customFormat="1">
      <c r="A89" s="115">
        <v>36</v>
      </c>
      <c r="B89" s="134" t="s">
        <v>1212</v>
      </c>
      <c r="C89" s="157" t="s">
        <v>1335</v>
      </c>
      <c r="D89" s="158" t="s">
        <v>667</v>
      </c>
      <c r="E89" s="159" t="s">
        <v>1661</v>
      </c>
      <c r="F89" s="174" t="s">
        <v>1608</v>
      </c>
      <c r="G89" s="116">
        <v>6.5</v>
      </c>
      <c r="H89" s="118">
        <v>5</v>
      </c>
      <c r="I89" s="118">
        <v>5</v>
      </c>
      <c r="J89" s="118">
        <v>6</v>
      </c>
      <c r="K89" s="175">
        <v>8</v>
      </c>
      <c r="L89" s="113">
        <v>30.5</v>
      </c>
      <c r="M89" s="74" t="s">
        <v>557</v>
      </c>
    </row>
    <row r="90" spans="1:15" s="4" customFormat="1">
      <c r="A90" s="115">
        <v>37</v>
      </c>
      <c r="B90" s="134" t="s">
        <v>672</v>
      </c>
      <c r="C90" s="157" t="s">
        <v>1662</v>
      </c>
      <c r="D90" s="158" t="s">
        <v>89</v>
      </c>
      <c r="E90" s="159" t="s">
        <v>1663</v>
      </c>
      <c r="F90" s="174" t="s">
        <v>1608</v>
      </c>
      <c r="G90" s="109">
        <v>9</v>
      </c>
      <c r="H90" s="111">
        <v>6</v>
      </c>
      <c r="I90" s="111">
        <v>6.5</v>
      </c>
      <c r="J90" s="111">
        <v>6</v>
      </c>
      <c r="K90" s="161">
        <v>8.5</v>
      </c>
      <c r="L90" s="113">
        <v>36</v>
      </c>
      <c r="M90" s="74" t="s">
        <v>548</v>
      </c>
    </row>
    <row r="91" spans="1:15" s="4" customFormat="1">
      <c r="A91" s="115">
        <v>38</v>
      </c>
      <c r="B91" s="134" t="s">
        <v>1524</v>
      </c>
      <c r="C91" s="157" t="s">
        <v>846</v>
      </c>
      <c r="D91" s="158" t="s">
        <v>89</v>
      </c>
      <c r="E91" s="159" t="s">
        <v>1664</v>
      </c>
      <c r="F91" s="174" t="s">
        <v>1608</v>
      </c>
      <c r="G91" s="109">
        <v>8.5</v>
      </c>
      <c r="H91" s="111">
        <v>6.5</v>
      </c>
      <c r="I91" s="111">
        <v>6</v>
      </c>
      <c r="J91" s="111">
        <v>7</v>
      </c>
      <c r="K91" s="161">
        <v>9</v>
      </c>
      <c r="L91" s="113">
        <v>37</v>
      </c>
      <c r="M91" s="74" t="s">
        <v>548</v>
      </c>
    </row>
    <row r="92" spans="1:15" s="4" customFormat="1">
      <c r="A92" s="115">
        <v>39</v>
      </c>
      <c r="B92" s="134" t="s">
        <v>920</v>
      </c>
      <c r="C92" s="157" t="s">
        <v>691</v>
      </c>
      <c r="D92" s="158" t="s">
        <v>681</v>
      </c>
      <c r="E92" s="159" t="s">
        <v>1665</v>
      </c>
      <c r="F92" s="174" t="s">
        <v>1608</v>
      </c>
      <c r="G92" s="109">
        <v>7.5</v>
      </c>
      <c r="H92" s="111">
        <v>6</v>
      </c>
      <c r="I92" s="111">
        <v>4</v>
      </c>
      <c r="J92" s="111">
        <v>7</v>
      </c>
      <c r="K92" s="161">
        <v>7.5</v>
      </c>
      <c r="L92" s="113">
        <v>32</v>
      </c>
      <c r="M92" s="74" t="s">
        <v>557</v>
      </c>
    </row>
    <row r="93" spans="1:15" s="4" customFormat="1">
      <c r="A93" s="115">
        <v>40</v>
      </c>
      <c r="B93" s="134" t="s">
        <v>1319</v>
      </c>
      <c r="C93" s="157" t="s">
        <v>574</v>
      </c>
      <c r="D93" s="158" t="s">
        <v>685</v>
      </c>
      <c r="E93" s="159" t="s">
        <v>1666</v>
      </c>
      <c r="F93" s="174" t="s">
        <v>1608</v>
      </c>
      <c r="G93" s="109">
        <v>8.5</v>
      </c>
      <c r="H93" s="111">
        <v>5.5</v>
      </c>
      <c r="I93" s="111">
        <v>3</v>
      </c>
      <c r="J93" s="111">
        <v>7.5</v>
      </c>
      <c r="K93" s="161">
        <v>7</v>
      </c>
      <c r="L93" s="113">
        <v>31.5</v>
      </c>
      <c r="M93" s="74" t="s">
        <v>557</v>
      </c>
    </row>
    <row r="94" spans="1:15" s="4" customFormat="1">
      <c r="A94" s="115">
        <v>41</v>
      </c>
      <c r="B94" s="134" t="s">
        <v>1227</v>
      </c>
      <c r="C94" s="157" t="s">
        <v>1273</v>
      </c>
      <c r="D94" s="158" t="s">
        <v>1667</v>
      </c>
      <c r="E94" s="159" t="s">
        <v>1668</v>
      </c>
      <c r="F94" s="174" t="s">
        <v>1608</v>
      </c>
      <c r="G94" s="109">
        <v>8</v>
      </c>
      <c r="H94" s="111">
        <v>7</v>
      </c>
      <c r="I94" s="111">
        <v>7</v>
      </c>
      <c r="J94" s="111">
        <v>7.5</v>
      </c>
      <c r="K94" s="161">
        <v>8</v>
      </c>
      <c r="L94" s="113">
        <v>37.5</v>
      </c>
      <c r="M94" s="74" t="s">
        <v>548</v>
      </c>
    </row>
    <row r="95" spans="1:15" s="4" customFormat="1">
      <c r="A95" s="115">
        <v>42</v>
      </c>
      <c r="B95" s="134" t="s">
        <v>924</v>
      </c>
      <c r="C95" s="157" t="s">
        <v>612</v>
      </c>
      <c r="D95" s="158" t="s">
        <v>1324</v>
      </c>
      <c r="E95" s="159" t="s">
        <v>1669</v>
      </c>
      <c r="F95" s="174" t="s">
        <v>1608</v>
      </c>
      <c r="G95" s="109">
        <v>9</v>
      </c>
      <c r="H95" s="111">
        <v>6</v>
      </c>
      <c r="I95" s="111">
        <v>7.5</v>
      </c>
      <c r="J95" s="111">
        <v>8</v>
      </c>
      <c r="K95" s="161">
        <v>9</v>
      </c>
      <c r="L95" s="113">
        <v>39.5</v>
      </c>
      <c r="M95" s="74" t="s">
        <v>548</v>
      </c>
    </row>
    <row r="96" spans="1:15" s="121" customFormat="1">
      <c r="A96" s="41"/>
      <c r="B96" s="41"/>
      <c r="C96" s="42"/>
      <c r="D96" s="43"/>
      <c r="E96" s="41"/>
      <c r="F96" s="41"/>
      <c r="G96" s="44">
        <f>COUNTIF(G54:G95,"&gt;=5")</f>
        <v>42</v>
      </c>
      <c r="H96" s="44">
        <f>COUNTIF(H54:H95,"&gt;=5")</f>
        <v>40</v>
      </c>
      <c r="I96" s="44">
        <f>COUNTIF(I54:I95,"&gt;=5")</f>
        <v>34</v>
      </c>
      <c r="J96" s="44">
        <f>COUNTIF(J54:J95,"&gt;=5")</f>
        <v>41</v>
      </c>
      <c r="K96" s="44">
        <f>COUNTIF(K54:K95,"&gt;=5")</f>
        <v>40</v>
      </c>
      <c r="L96" s="41"/>
      <c r="M96" s="41"/>
      <c r="N96" s="120">
        <v>2</v>
      </c>
      <c r="O96" s="120">
        <v>2</v>
      </c>
    </row>
    <row r="97" spans="1:15" s="121" customFormat="1">
      <c r="A97" s="122" t="s">
        <v>427</v>
      </c>
      <c r="B97" s="122">
        <v>42</v>
      </c>
      <c r="C97" s="123" t="s">
        <v>428</v>
      </c>
      <c r="D97" s="124"/>
      <c r="E97" s="122"/>
      <c r="F97" s="122"/>
      <c r="G97" s="125"/>
      <c r="H97" s="41"/>
      <c r="I97" s="125"/>
      <c r="J97" s="125"/>
      <c r="K97" s="41"/>
      <c r="L97" s="41"/>
      <c r="M97" s="41"/>
      <c r="N97" s="120">
        <v>2</v>
      </c>
      <c r="O97" s="120">
        <v>2</v>
      </c>
    </row>
    <row r="98" spans="1:15" s="121" customFormat="1">
      <c r="A98" s="122" t="s">
        <v>429</v>
      </c>
      <c r="B98" s="122">
        <f>B97-B99</f>
        <v>40</v>
      </c>
      <c r="C98" s="126">
        <f>B98/B97%</f>
        <v>95.238095238095241</v>
      </c>
      <c r="D98" s="127"/>
      <c r="E98" s="128"/>
      <c r="F98" s="128"/>
      <c r="G98" s="122"/>
      <c r="H98" s="129"/>
      <c r="I98" s="122" t="s">
        <v>430</v>
      </c>
      <c r="J98" s="122"/>
      <c r="K98" s="129">
        <f>COUNTIF(M54:M95,"=GIOI")</f>
        <v>5</v>
      </c>
      <c r="L98" s="41"/>
      <c r="M98" s="41"/>
      <c r="N98" s="120">
        <v>2</v>
      </c>
      <c r="O98" s="120">
        <v>2</v>
      </c>
    </row>
    <row r="99" spans="1:15" s="121" customFormat="1">
      <c r="A99" s="122" t="s">
        <v>432</v>
      </c>
      <c r="B99" s="129">
        <f>COUNTIF(M54:M95,"=H")</f>
        <v>2</v>
      </c>
      <c r="C99" s="126">
        <f>B99/B97%</f>
        <v>4.7619047619047619</v>
      </c>
      <c r="D99" s="127"/>
      <c r="E99" s="128"/>
      <c r="F99" s="128"/>
      <c r="G99" s="122"/>
      <c r="H99" s="129"/>
      <c r="I99" s="122" t="s">
        <v>433</v>
      </c>
      <c r="J99" s="122"/>
      <c r="K99" s="129">
        <f>COUNTIF(M54:M95,"=Kha")</f>
        <v>11</v>
      </c>
      <c r="L99" s="41"/>
      <c r="M99" s="41"/>
      <c r="N99" s="120">
        <v>2</v>
      </c>
      <c r="O99" s="120">
        <v>2</v>
      </c>
    </row>
    <row r="100" spans="1:15" s="121" customFormat="1">
      <c r="A100" s="51"/>
      <c r="B100" s="52"/>
      <c r="C100" s="53"/>
      <c r="D100" s="54"/>
      <c r="E100" s="54"/>
      <c r="F100" s="54"/>
      <c r="G100" s="51"/>
      <c r="H100" s="52"/>
      <c r="I100" s="51"/>
      <c r="J100" s="51"/>
      <c r="K100" s="52"/>
      <c r="L100" s="56"/>
      <c r="M100" s="56"/>
      <c r="N100" s="120"/>
      <c r="O100" s="120"/>
    </row>
    <row r="101" spans="1:15" s="121" customFormat="1">
      <c r="A101" s="51"/>
      <c r="B101" s="52"/>
      <c r="C101" s="53"/>
      <c r="D101" s="54"/>
      <c r="E101" s="54"/>
      <c r="F101" s="54"/>
      <c r="G101" s="51"/>
      <c r="H101" s="52"/>
      <c r="I101" s="51"/>
      <c r="J101" s="51"/>
      <c r="K101" s="52"/>
      <c r="L101" s="56"/>
      <c r="M101" s="56"/>
      <c r="N101" s="120"/>
      <c r="O101" s="120"/>
    </row>
    <row r="102" spans="1:15" s="121" customFormat="1">
      <c r="A102" s="51"/>
      <c r="B102" s="52"/>
      <c r="C102" s="53"/>
      <c r="D102" s="54"/>
      <c r="E102" s="54"/>
      <c r="F102" s="54"/>
      <c r="G102" s="51"/>
      <c r="H102" s="52"/>
      <c r="I102" s="51"/>
      <c r="J102" s="51"/>
      <c r="K102" s="52"/>
      <c r="L102" s="56"/>
      <c r="M102" s="56"/>
      <c r="N102" s="120"/>
      <c r="O102" s="120"/>
    </row>
    <row r="103" spans="1:15">
      <c r="A103" s="95" t="s">
        <v>0</v>
      </c>
      <c r="B103" s="46"/>
      <c r="C103" s="46"/>
      <c r="D103" s="183" t="s">
        <v>97</v>
      </c>
      <c r="E103" s="183"/>
      <c r="F103" s="183"/>
      <c r="G103" s="183"/>
      <c r="H103" s="183"/>
      <c r="I103" s="183"/>
      <c r="J103" s="183"/>
      <c r="K103" s="183"/>
      <c r="L103" s="183"/>
      <c r="M103" s="183"/>
      <c r="N103" s="4"/>
      <c r="O103" s="4"/>
    </row>
    <row r="104" spans="1:15">
      <c r="A104" s="95"/>
      <c r="B104" s="46"/>
      <c r="C104" s="4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4"/>
      <c r="O104" s="4"/>
    </row>
    <row r="105" spans="1:15">
      <c r="A105" s="97" t="s">
        <v>3</v>
      </c>
      <c r="B105" s="169" t="s">
        <v>4</v>
      </c>
      <c r="C105" s="185" t="s">
        <v>5</v>
      </c>
      <c r="D105" s="186"/>
      <c r="E105" s="170" t="s">
        <v>1535</v>
      </c>
      <c r="F105" s="171" t="s">
        <v>6</v>
      </c>
      <c r="G105" s="98" t="s">
        <v>8</v>
      </c>
      <c r="H105" s="102" t="s">
        <v>9</v>
      </c>
      <c r="I105" s="102" t="s">
        <v>10</v>
      </c>
      <c r="J105" s="102" t="s">
        <v>54</v>
      </c>
      <c r="K105" s="172" t="s">
        <v>542</v>
      </c>
      <c r="L105" s="173" t="s">
        <v>1536</v>
      </c>
      <c r="M105" s="173" t="s">
        <v>1537</v>
      </c>
      <c r="N105" s="4"/>
      <c r="O105" s="4"/>
    </row>
    <row r="106" spans="1:15" s="4" customFormat="1" ht="18">
      <c r="A106" s="103">
        <v>1</v>
      </c>
      <c r="B106" s="134" t="s">
        <v>1040</v>
      </c>
      <c r="C106" s="157" t="s">
        <v>1670</v>
      </c>
      <c r="D106" s="158" t="s">
        <v>10</v>
      </c>
      <c r="E106" s="159" t="s">
        <v>1556</v>
      </c>
      <c r="F106" s="159" t="s">
        <v>1671</v>
      </c>
      <c r="G106" s="109">
        <v>9</v>
      </c>
      <c r="H106" s="111">
        <v>7.5</v>
      </c>
      <c r="I106" s="111">
        <v>7</v>
      </c>
      <c r="J106" s="111">
        <v>7</v>
      </c>
      <c r="K106" s="161">
        <v>7</v>
      </c>
      <c r="L106" s="113">
        <v>37.5</v>
      </c>
      <c r="M106" s="74" t="s">
        <v>548</v>
      </c>
      <c r="N106" s="176"/>
      <c r="O106" s="176"/>
    </row>
    <row r="107" spans="1:15" s="4" customFormat="1" ht="18">
      <c r="A107" s="115">
        <v>2</v>
      </c>
      <c r="B107" s="134" t="s">
        <v>1477</v>
      </c>
      <c r="C107" s="157" t="s">
        <v>1327</v>
      </c>
      <c r="D107" s="158" t="s">
        <v>847</v>
      </c>
      <c r="E107" s="159" t="s">
        <v>1672</v>
      </c>
      <c r="F107" s="159" t="s">
        <v>1671</v>
      </c>
      <c r="G107" s="109">
        <v>8.5</v>
      </c>
      <c r="H107" s="111">
        <v>8</v>
      </c>
      <c r="I107" s="111">
        <v>8</v>
      </c>
      <c r="J107" s="111">
        <v>7</v>
      </c>
      <c r="K107" s="161">
        <v>9</v>
      </c>
      <c r="L107" s="113">
        <v>40.5</v>
      </c>
      <c r="M107" s="74" t="s">
        <v>552</v>
      </c>
      <c r="N107" s="176"/>
      <c r="O107" s="176"/>
    </row>
    <row r="108" spans="1:15" s="4" customFormat="1" ht="18">
      <c r="A108" s="115">
        <v>3</v>
      </c>
      <c r="B108" s="134" t="s">
        <v>1409</v>
      </c>
      <c r="C108" s="157" t="s">
        <v>1673</v>
      </c>
      <c r="D108" s="158" t="s">
        <v>722</v>
      </c>
      <c r="E108" s="159" t="s">
        <v>1674</v>
      </c>
      <c r="F108" s="159" t="s">
        <v>1671</v>
      </c>
      <c r="G108" s="109">
        <v>8.5</v>
      </c>
      <c r="H108" s="111">
        <v>6.5</v>
      </c>
      <c r="I108" s="111">
        <v>6.5</v>
      </c>
      <c r="J108" s="111">
        <v>6.5</v>
      </c>
      <c r="K108" s="161">
        <v>6.5</v>
      </c>
      <c r="L108" s="113">
        <v>34.5</v>
      </c>
      <c r="M108" s="74" t="s">
        <v>548</v>
      </c>
      <c r="N108" s="176"/>
      <c r="O108" s="176"/>
    </row>
    <row r="109" spans="1:15" s="4" customFormat="1" ht="18">
      <c r="A109" s="115">
        <v>4</v>
      </c>
      <c r="B109" s="134" t="s">
        <v>1057</v>
      </c>
      <c r="C109" s="157" t="s">
        <v>1675</v>
      </c>
      <c r="D109" s="158" t="s">
        <v>851</v>
      </c>
      <c r="E109" s="159" t="s">
        <v>1610</v>
      </c>
      <c r="F109" s="159" t="s">
        <v>1671</v>
      </c>
      <c r="G109" s="109">
        <v>7.5</v>
      </c>
      <c r="H109" s="111">
        <v>4.5</v>
      </c>
      <c r="I109" s="111">
        <v>6.5</v>
      </c>
      <c r="J109" s="111">
        <v>7.5</v>
      </c>
      <c r="K109" s="161">
        <v>7</v>
      </c>
      <c r="L109" s="113">
        <v>33</v>
      </c>
      <c r="M109" s="74" t="s">
        <v>557</v>
      </c>
      <c r="N109" s="176"/>
      <c r="O109" s="176"/>
    </row>
    <row r="110" spans="1:15" s="4" customFormat="1" ht="18">
      <c r="A110" s="115">
        <v>5</v>
      </c>
      <c r="B110" s="134" t="s">
        <v>1159</v>
      </c>
      <c r="C110" s="157" t="s">
        <v>1676</v>
      </c>
      <c r="D110" s="158" t="s">
        <v>35</v>
      </c>
      <c r="E110" s="159" t="s">
        <v>1622</v>
      </c>
      <c r="F110" s="159" t="s">
        <v>1671</v>
      </c>
      <c r="G110" s="109">
        <v>6.5</v>
      </c>
      <c r="H110" s="111">
        <v>5</v>
      </c>
      <c r="I110" s="111">
        <v>5</v>
      </c>
      <c r="J110" s="111">
        <v>5</v>
      </c>
      <c r="K110" s="161">
        <v>7</v>
      </c>
      <c r="L110" s="113">
        <v>28.5</v>
      </c>
      <c r="M110" s="74" t="s">
        <v>557</v>
      </c>
      <c r="N110" s="176"/>
      <c r="O110" s="176"/>
    </row>
    <row r="111" spans="1:15" s="4" customFormat="1" ht="18">
      <c r="A111" s="115">
        <v>6</v>
      </c>
      <c r="B111" s="134" t="s">
        <v>1060</v>
      </c>
      <c r="C111" s="157" t="s">
        <v>1677</v>
      </c>
      <c r="D111" s="158" t="s">
        <v>594</v>
      </c>
      <c r="E111" s="159" t="s">
        <v>1678</v>
      </c>
      <c r="F111" s="159" t="s">
        <v>1671</v>
      </c>
      <c r="G111" s="109">
        <v>9</v>
      </c>
      <c r="H111" s="111">
        <v>6.5</v>
      </c>
      <c r="I111" s="111">
        <v>6</v>
      </c>
      <c r="J111" s="111">
        <v>8</v>
      </c>
      <c r="K111" s="161">
        <v>8</v>
      </c>
      <c r="L111" s="113">
        <v>37.5</v>
      </c>
      <c r="M111" s="74" t="s">
        <v>548</v>
      </c>
      <c r="N111" s="176"/>
      <c r="O111" s="176"/>
    </row>
    <row r="112" spans="1:15" s="4" customFormat="1" ht="18">
      <c r="A112" s="115">
        <v>7</v>
      </c>
      <c r="B112" s="134" t="s">
        <v>1484</v>
      </c>
      <c r="C112" s="157" t="s">
        <v>1679</v>
      </c>
      <c r="D112" s="158" t="s">
        <v>1065</v>
      </c>
      <c r="E112" s="159" t="s">
        <v>1680</v>
      </c>
      <c r="F112" s="159" t="s">
        <v>1671</v>
      </c>
      <c r="G112" s="109">
        <v>9</v>
      </c>
      <c r="H112" s="111">
        <v>6.5</v>
      </c>
      <c r="I112" s="111">
        <v>7.5</v>
      </c>
      <c r="J112" s="111">
        <v>9</v>
      </c>
      <c r="K112" s="161">
        <v>8.5</v>
      </c>
      <c r="L112" s="113">
        <v>40.5</v>
      </c>
      <c r="M112" s="74" t="s">
        <v>548</v>
      </c>
      <c r="N112" s="176"/>
      <c r="O112" s="176"/>
    </row>
    <row r="113" spans="1:15" s="4" customFormat="1" ht="18">
      <c r="A113" s="115">
        <v>8</v>
      </c>
      <c r="B113" s="134" t="s">
        <v>596</v>
      </c>
      <c r="C113" s="157" t="s">
        <v>965</v>
      </c>
      <c r="D113" s="158" t="s">
        <v>598</v>
      </c>
      <c r="E113" s="159" t="s">
        <v>1681</v>
      </c>
      <c r="F113" s="159" t="s">
        <v>1671</v>
      </c>
      <c r="G113" s="109">
        <v>7.5</v>
      </c>
      <c r="H113" s="111">
        <v>7</v>
      </c>
      <c r="I113" s="111">
        <v>5</v>
      </c>
      <c r="J113" s="111">
        <v>6.5</v>
      </c>
      <c r="K113" s="161">
        <v>8</v>
      </c>
      <c r="L113" s="113">
        <v>34</v>
      </c>
      <c r="M113" s="74" t="s">
        <v>557</v>
      </c>
      <c r="N113" s="176"/>
      <c r="O113" s="176"/>
    </row>
    <row r="114" spans="1:15" s="4" customFormat="1" ht="18">
      <c r="A114" s="115">
        <v>9</v>
      </c>
      <c r="B114" s="134" t="s">
        <v>1168</v>
      </c>
      <c r="C114" s="157" t="s">
        <v>1682</v>
      </c>
      <c r="D114" s="158" t="s">
        <v>737</v>
      </c>
      <c r="E114" s="159" t="s">
        <v>1663</v>
      </c>
      <c r="F114" s="159" t="s">
        <v>1671</v>
      </c>
      <c r="G114" s="109">
        <v>7</v>
      </c>
      <c r="H114" s="111">
        <v>6</v>
      </c>
      <c r="I114" s="111">
        <v>6.5</v>
      </c>
      <c r="J114" s="111">
        <v>6.5</v>
      </c>
      <c r="K114" s="161">
        <v>7</v>
      </c>
      <c r="L114" s="113">
        <v>33</v>
      </c>
      <c r="M114" s="74" t="s">
        <v>548</v>
      </c>
      <c r="N114" s="176"/>
      <c r="O114" s="176"/>
    </row>
    <row r="115" spans="1:15" s="4" customFormat="1" ht="18">
      <c r="A115" s="115">
        <v>10</v>
      </c>
      <c r="B115" s="134" t="s">
        <v>1346</v>
      </c>
      <c r="C115" s="157" t="s">
        <v>1381</v>
      </c>
      <c r="D115" s="158" t="s">
        <v>737</v>
      </c>
      <c r="E115" s="159" t="s">
        <v>1683</v>
      </c>
      <c r="F115" s="159" t="s">
        <v>1671</v>
      </c>
      <c r="G115" s="109">
        <v>6</v>
      </c>
      <c r="H115" s="111">
        <v>4</v>
      </c>
      <c r="I115" s="111">
        <v>3</v>
      </c>
      <c r="J115" s="111">
        <v>6.5</v>
      </c>
      <c r="K115" s="161">
        <v>5</v>
      </c>
      <c r="L115" s="113">
        <v>24.5</v>
      </c>
      <c r="M115" s="74" t="s">
        <v>432</v>
      </c>
      <c r="N115" s="176"/>
      <c r="O115" s="176"/>
    </row>
    <row r="116" spans="1:15" s="4" customFormat="1" ht="18">
      <c r="A116" s="115">
        <v>11</v>
      </c>
      <c r="B116" s="134" t="s">
        <v>600</v>
      </c>
      <c r="C116" s="157" t="s">
        <v>1232</v>
      </c>
      <c r="D116" s="158" t="s">
        <v>602</v>
      </c>
      <c r="E116" s="159" t="s">
        <v>1684</v>
      </c>
      <c r="F116" s="159" t="s">
        <v>1671</v>
      </c>
      <c r="G116" s="116">
        <v>8</v>
      </c>
      <c r="H116" s="111">
        <v>7.5</v>
      </c>
      <c r="I116" s="118">
        <v>5</v>
      </c>
      <c r="J116" s="111">
        <v>6.5</v>
      </c>
      <c r="K116" s="161">
        <v>7</v>
      </c>
      <c r="L116" s="113">
        <v>34</v>
      </c>
      <c r="M116" s="74" t="s">
        <v>557</v>
      </c>
      <c r="N116" s="176"/>
      <c r="O116" s="176"/>
    </row>
    <row r="117" spans="1:15" s="4" customFormat="1" ht="18">
      <c r="A117" s="115">
        <v>12</v>
      </c>
      <c r="B117" s="134" t="s">
        <v>1428</v>
      </c>
      <c r="C117" s="157" t="s">
        <v>1685</v>
      </c>
      <c r="D117" s="158" t="s">
        <v>1174</v>
      </c>
      <c r="E117" s="159" t="s">
        <v>1686</v>
      </c>
      <c r="F117" s="159" t="s">
        <v>1671</v>
      </c>
      <c r="G117" s="109">
        <v>8.5</v>
      </c>
      <c r="H117" s="111">
        <v>7</v>
      </c>
      <c r="I117" s="111">
        <v>6.5</v>
      </c>
      <c r="J117" s="111">
        <v>9.5</v>
      </c>
      <c r="K117" s="161">
        <v>10</v>
      </c>
      <c r="L117" s="113">
        <v>41.5</v>
      </c>
      <c r="M117" s="74" t="s">
        <v>548</v>
      </c>
      <c r="N117" s="176"/>
      <c r="O117" s="176"/>
    </row>
    <row r="118" spans="1:15" s="4" customFormat="1" ht="18">
      <c r="A118" s="115">
        <v>13</v>
      </c>
      <c r="B118" s="134" t="s">
        <v>1177</v>
      </c>
      <c r="C118" s="157" t="s">
        <v>1013</v>
      </c>
      <c r="D118" s="158" t="s">
        <v>1687</v>
      </c>
      <c r="E118" s="159" t="s">
        <v>1688</v>
      </c>
      <c r="F118" s="159" t="s">
        <v>1671</v>
      </c>
      <c r="G118" s="109">
        <v>6.5</v>
      </c>
      <c r="H118" s="111">
        <v>5</v>
      </c>
      <c r="I118" s="111">
        <v>6</v>
      </c>
      <c r="J118" s="111">
        <v>9</v>
      </c>
      <c r="K118" s="161">
        <v>8</v>
      </c>
      <c r="L118" s="113">
        <v>34.5</v>
      </c>
      <c r="M118" s="74" t="s">
        <v>557</v>
      </c>
      <c r="N118" s="176"/>
      <c r="O118" s="176"/>
    </row>
    <row r="119" spans="1:15" s="4" customFormat="1" ht="18">
      <c r="A119" s="115">
        <v>14</v>
      </c>
      <c r="B119" s="134" t="s">
        <v>623</v>
      </c>
      <c r="C119" s="157" t="s">
        <v>1327</v>
      </c>
      <c r="D119" s="158" t="s">
        <v>135</v>
      </c>
      <c r="E119" s="159" t="s">
        <v>1689</v>
      </c>
      <c r="F119" s="159" t="s">
        <v>1671</v>
      </c>
      <c r="G119" s="109">
        <v>9</v>
      </c>
      <c r="H119" s="111">
        <v>6</v>
      </c>
      <c r="I119" s="111">
        <v>4.5</v>
      </c>
      <c r="J119" s="111">
        <v>8.5</v>
      </c>
      <c r="K119" s="161">
        <v>6</v>
      </c>
      <c r="L119" s="113">
        <v>34</v>
      </c>
      <c r="M119" s="74" t="s">
        <v>557</v>
      </c>
      <c r="N119" s="176"/>
      <c r="O119" s="176"/>
    </row>
    <row r="120" spans="1:15" s="4" customFormat="1" ht="18">
      <c r="A120" s="115">
        <v>15</v>
      </c>
      <c r="B120" s="134" t="s">
        <v>1361</v>
      </c>
      <c r="C120" s="157" t="s">
        <v>1629</v>
      </c>
      <c r="D120" s="158" t="s">
        <v>140</v>
      </c>
      <c r="E120" s="159" t="s">
        <v>1690</v>
      </c>
      <c r="F120" s="159" t="s">
        <v>1671</v>
      </c>
      <c r="G120" s="109">
        <v>7</v>
      </c>
      <c r="H120" s="111">
        <v>5.5</v>
      </c>
      <c r="I120" s="111">
        <v>4</v>
      </c>
      <c r="J120" s="111">
        <v>7.5</v>
      </c>
      <c r="K120" s="161">
        <v>6.5</v>
      </c>
      <c r="L120" s="113">
        <v>30.5</v>
      </c>
      <c r="M120" s="74" t="s">
        <v>557</v>
      </c>
      <c r="N120" s="176"/>
      <c r="O120" s="176"/>
    </row>
    <row r="121" spans="1:15" s="4" customFormat="1" ht="18">
      <c r="A121" s="115">
        <v>16</v>
      </c>
      <c r="B121" s="134" t="s">
        <v>1501</v>
      </c>
      <c r="C121" s="157" t="s">
        <v>590</v>
      </c>
      <c r="D121" s="158" t="s">
        <v>1691</v>
      </c>
      <c r="E121" s="159" t="s">
        <v>1692</v>
      </c>
      <c r="F121" s="159" t="s">
        <v>1671</v>
      </c>
      <c r="G121" s="109">
        <v>9</v>
      </c>
      <c r="H121" s="111">
        <v>7</v>
      </c>
      <c r="I121" s="111">
        <v>6.5</v>
      </c>
      <c r="J121" s="111">
        <v>8.5</v>
      </c>
      <c r="K121" s="161">
        <v>8.5</v>
      </c>
      <c r="L121" s="113">
        <v>39.5</v>
      </c>
      <c r="M121" s="74" t="s">
        <v>548</v>
      </c>
      <c r="N121" s="176"/>
      <c r="O121" s="176"/>
    </row>
    <row r="122" spans="1:15" s="4" customFormat="1" ht="18">
      <c r="A122" s="115">
        <v>17</v>
      </c>
      <c r="B122" s="134" t="s">
        <v>892</v>
      </c>
      <c r="C122" s="157" t="s">
        <v>1693</v>
      </c>
      <c r="D122" s="158" t="s">
        <v>1694</v>
      </c>
      <c r="E122" s="159" t="s">
        <v>1695</v>
      </c>
      <c r="F122" s="159" t="s">
        <v>1671</v>
      </c>
      <c r="G122" s="109">
        <v>9</v>
      </c>
      <c r="H122" s="111">
        <v>5.5</v>
      </c>
      <c r="I122" s="111">
        <v>8</v>
      </c>
      <c r="J122" s="111">
        <v>8</v>
      </c>
      <c r="K122" s="161">
        <v>8</v>
      </c>
      <c r="L122" s="113">
        <v>38.5</v>
      </c>
      <c r="M122" s="74" t="s">
        <v>557</v>
      </c>
      <c r="N122" s="176"/>
      <c r="O122" s="176"/>
    </row>
    <row r="123" spans="1:15" s="4" customFormat="1" ht="18">
      <c r="A123" s="115">
        <v>18</v>
      </c>
      <c r="B123" s="134" t="s">
        <v>894</v>
      </c>
      <c r="C123" s="157" t="s">
        <v>1696</v>
      </c>
      <c r="D123" s="158" t="s">
        <v>223</v>
      </c>
      <c r="E123" s="159" t="s">
        <v>1697</v>
      </c>
      <c r="F123" s="159" t="s">
        <v>1671</v>
      </c>
      <c r="G123" s="109">
        <v>9</v>
      </c>
      <c r="H123" s="111">
        <v>7</v>
      </c>
      <c r="I123" s="111">
        <v>9.5</v>
      </c>
      <c r="J123" s="111">
        <v>8.5</v>
      </c>
      <c r="K123" s="161">
        <v>9</v>
      </c>
      <c r="L123" s="113">
        <v>43</v>
      </c>
      <c r="M123" s="74" t="s">
        <v>552</v>
      </c>
      <c r="N123" s="176"/>
      <c r="O123" s="176"/>
    </row>
    <row r="124" spans="1:15" s="4" customFormat="1" ht="18">
      <c r="A124" s="115">
        <v>19</v>
      </c>
      <c r="B124" s="134" t="s">
        <v>1372</v>
      </c>
      <c r="C124" s="157" t="s">
        <v>590</v>
      </c>
      <c r="D124" s="158" t="s">
        <v>1011</v>
      </c>
      <c r="E124" s="159" t="s">
        <v>1698</v>
      </c>
      <c r="F124" s="159" t="s">
        <v>1671</v>
      </c>
      <c r="G124" s="109">
        <v>8.5</v>
      </c>
      <c r="H124" s="111">
        <v>7</v>
      </c>
      <c r="I124" s="111">
        <v>7.5</v>
      </c>
      <c r="J124" s="111">
        <v>7</v>
      </c>
      <c r="K124" s="161">
        <v>8</v>
      </c>
      <c r="L124" s="113">
        <v>38</v>
      </c>
      <c r="M124" s="74" t="s">
        <v>548</v>
      </c>
      <c r="N124" s="176"/>
      <c r="O124" s="176"/>
    </row>
    <row r="125" spans="1:15" s="4" customFormat="1" ht="18">
      <c r="A125" s="115">
        <v>20</v>
      </c>
      <c r="B125" s="134" t="s">
        <v>1516</v>
      </c>
      <c r="C125" s="157" t="s">
        <v>1488</v>
      </c>
      <c r="D125" s="158" t="s">
        <v>1011</v>
      </c>
      <c r="E125" s="159" t="s">
        <v>1617</v>
      </c>
      <c r="F125" s="159" t="s">
        <v>1671</v>
      </c>
      <c r="G125" s="109">
        <v>8</v>
      </c>
      <c r="H125" s="111">
        <v>6.5</v>
      </c>
      <c r="I125" s="111">
        <v>6.5</v>
      </c>
      <c r="J125" s="111">
        <v>6</v>
      </c>
      <c r="K125" s="161">
        <v>6.5</v>
      </c>
      <c r="L125" s="113">
        <v>33.5</v>
      </c>
      <c r="M125" s="74" t="s">
        <v>548</v>
      </c>
      <c r="N125" s="176"/>
      <c r="O125" s="176"/>
    </row>
    <row r="126" spans="1:15" s="4" customFormat="1" ht="18">
      <c r="A126" s="115">
        <v>21</v>
      </c>
      <c r="B126" s="134" t="s">
        <v>1292</v>
      </c>
      <c r="C126" s="157" t="s">
        <v>574</v>
      </c>
      <c r="D126" s="158" t="s">
        <v>67</v>
      </c>
      <c r="E126" s="159" t="s">
        <v>1699</v>
      </c>
      <c r="F126" s="159" t="s">
        <v>1671</v>
      </c>
      <c r="G126" s="109">
        <v>1</v>
      </c>
      <c r="H126" s="111">
        <v>5</v>
      </c>
      <c r="I126" s="111">
        <v>4</v>
      </c>
      <c r="J126" s="111">
        <v>3</v>
      </c>
      <c r="K126" s="161">
        <v>4</v>
      </c>
      <c r="L126" s="113">
        <v>17</v>
      </c>
      <c r="M126" s="74" t="s">
        <v>432</v>
      </c>
      <c r="N126" s="176"/>
      <c r="O126" s="176"/>
    </row>
    <row r="127" spans="1:15" s="4" customFormat="1" ht="18">
      <c r="A127" s="115">
        <v>22</v>
      </c>
      <c r="B127" s="134" t="s">
        <v>1198</v>
      </c>
      <c r="C127" s="157" t="s">
        <v>788</v>
      </c>
      <c r="D127" s="158" t="s">
        <v>781</v>
      </c>
      <c r="E127" s="159" t="s">
        <v>1700</v>
      </c>
      <c r="F127" s="159" t="s">
        <v>1671</v>
      </c>
      <c r="G127" s="109">
        <v>8.5</v>
      </c>
      <c r="H127" s="111">
        <v>7</v>
      </c>
      <c r="I127" s="111">
        <v>5</v>
      </c>
      <c r="J127" s="111">
        <v>7</v>
      </c>
      <c r="K127" s="161">
        <v>7.5</v>
      </c>
      <c r="L127" s="113">
        <v>35</v>
      </c>
      <c r="M127" s="74" t="s">
        <v>557</v>
      </c>
      <c r="N127" s="176"/>
      <c r="O127" s="176"/>
    </row>
    <row r="128" spans="1:15" s="4" customFormat="1" ht="18">
      <c r="A128" s="115">
        <v>23</v>
      </c>
      <c r="B128" s="134" t="s">
        <v>1454</v>
      </c>
      <c r="C128" s="157" t="s">
        <v>1629</v>
      </c>
      <c r="D128" s="158" t="s">
        <v>1115</v>
      </c>
      <c r="E128" s="159" t="s">
        <v>1701</v>
      </c>
      <c r="F128" s="159" t="s">
        <v>1671</v>
      </c>
      <c r="G128" s="109">
        <v>9</v>
      </c>
      <c r="H128" s="111">
        <v>6.5</v>
      </c>
      <c r="I128" s="111">
        <v>5</v>
      </c>
      <c r="J128" s="111">
        <v>5</v>
      </c>
      <c r="K128" s="161">
        <v>6.5</v>
      </c>
      <c r="L128" s="113">
        <v>32</v>
      </c>
      <c r="M128" s="74" t="s">
        <v>557</v>
      </c>
      <c r="N128" s="176"/>
      <c r="O128" s="176"/>
    </row>
    <row r="129" spans="1:15" s="4" customFormat="1" ht="18">
      <c r="A129" s="115">
        <v>24</v>
      </c>
      <c r="B129" s="134" t="s">
        <v>1116</v>
      </c>
      <c r="C129" s="157" t="s">
        <v>1400</v>
      </c>
      <c r="D129" s="158" t="s">
        <v>291</v>
      </c>
      <c r="E129" s="159" t="s">
        <v>1642</v>
      </c>
      <c r="F129" s="159" t="s">
        <v>1671</v>
      </c>
      <c r="G129" s="109">
        <v>7</v>
      </c>
      <c r="H129" s="111">
        <v>7</v>
      </c>
      <c r="I129" s="111">
        <v>3.5</v>
      </c>
      <c r="J129" s="111">
        <v>7</v>
      </c>
      <c r="K129" s="161">
        <v>5.5</v>
      </c>
      <c r="L129" s="113">
        <v>30</v>
      </c>
      <c r="M129" s="74" t="s">
        <v>557</v>
      </c>
      <c r="N129" s="176"/>
      <c r="O129" s="176"/>
    </row>
    <row r="130" spans="1:15" s="4" customFormat="1" ht="18">
      <c r="A130" s="115">
        <v>25</v>
      </c>
      <c r="B130" s="134" t="s">
        <v>1384</v>
      </c>
      <c r="C130" s="157" t="s">
        <v>821</v>
      </c>
      <c r="D130" s="158" t="s">
        <v>797</v>
      </c>
      <c r="E130" s="159" t="s">
        <v>1622</v>
      </c>
      <c r="F130" s="159" t="s">
        <v>1671</v>
      </c>
      <c r="G130" s="109">
        <v>9</v>
      </c>
      <c r="H130" s="111">
        <v>5</v>
      </c>
      <c r="I130" s="111">
        <v>8</v>
      </c>
      <c r="J130" s="111">
        <v>6.5</v>
      </c>
      <c r="K130" s="161">
        <v>8</v>
      </c>
      <c r="L130" s="113">
        <v>36.5</v>
      </c>
      <c r="M130" s="74" t="s">
        <v>557</v>
      </c>
      <c r="N130" s="176"/>
      <c r="O130" s="176"/>
    </row>
    <row r="131" spans="1:15" s="4" customFormat="1" ht="18">
      <c r="A131" s="115">
        <v>26</v>
      </c>
      <c r="B131" s="134" t="s">
        <v>1298</v>
      </c>
      <c r="C131" s="157" t="s">
        <v>772</v>
      </c>
      <c r="D131" s="158" t="s">
        <v>1017</v>
      </c>
      <c r="E131" s="159" t="s">
        <v>1702</v>
      </c>
      <c r="F131" s="159" t="s">
        <v>1671</v>
      </c>
      <c r="G131" s="109">
        <v>7.5</v>
      </c>
      <c r="H131" s="111">
        <v>7.5</v>
      </c>
      <c r="I131" s="111">
        <v>8</v>
      </c>
      <c r="J131" s="111">
        <v>8</v>
      </c>
      <c r="K131" s="161">
        <v>8</v>
      </c>
      <c r="L131" s="113">
        <v>39</v>
      </c>
      <c r="M131" s="74" t="s">
        <v>548</v>
      </c>
      <c r="N131" s="176"/>
      <c r="O131" s="176"/>
    </row>
    <row r="132" spans="1:15" s="4" customFormat="1" ht="18">
      <c r="A132" s="115">
        <v>27</v>
      </c>
      <c r="B132" s="134" t="s">
        <v>911</v>
      </c>
      <c r="C132" s="157" t="s">
        <v>886</v>
      </c>
      <c r="D132" s="158" t="s">
        <v>1307</v>
      </c>
      <c r="E132" s="159" t="s">
        <v>1703</v>
      </c>
      <c r="F132" s="159" t="s">
        <v>1671</v>
      </c>
      <c r="G132" s="109">
        <v>7</v>
      </c>
      <c r="H132" s="111">
        <v>5</v>
      </c>
      <c r="I132" s="111">
        <v>3.5</v>
      </c>
      <c r="J132" s="111">
        <v>7</v>
      </c>
      <c r="K132" s="161">
        <v>8</v>
      </c>
      <c r="L132" s="113">
        <v>30.5</v>
      </c>
      <c r="M132" s="74" t="s">
        <v>557</v>
      </c>
      <c r="N132" s="176"/>
      <c r="O132" s="176"/>
    </row>
    <row r="133" spans="1:15" s="4" customFormat="1" ht="18">
      <c r="A133" s="115">
        <v>28</v>
      </c>
      <c r="B133" s="134" t="s">
        <v>661</v>
      </c>
      <c r="C133" s="157" t="s">
        <v>621</v>
      </c>
      <c r="D133" s="158" t="s">
        <v>1125</v>
      </c>
      <c r="E133" s="159" t="s">
        <v>1702</v>
      </c>
      <c r="F133" s="159" t="s">
        <v>1671</v>
      </c>
      <c r="G133" s="109">
        <v>7.5</v>
      </c>
      <c r="H133" s="111">
        <v>5.5</v>
      </c>
      <c r="I133" s="111">
        <v>6</v>
      </c>
      <c r="J133" s="111">
        <v>6.5</v>
      </c>
      <c r="K133" s="161">
        <v>8</v>
      </c>
      <c r="L133" s="113">
        <v>33.5</v>
      </c>
      <c r="M133" s="74" t="s">
        <v>557</v>
      </c>
      <c r="N133" s="176"/>
      <c r="O133" s="176"/>
    </row>
    <row r="134" spans="1:15" s="4" customFormat="1" ht="18">
      <c r="A134" s="115">
        <v>29</v>
      </c>
      <c r="B134" s="134" t="s">
        <v>1463</v>
      </c>
      <c r="C134" s="157" t="s">
        <v>902</v>
      </c>
      <c r="D134" s="158" t="s">
        <v>1704</v>
      </c>
      <c r="E134" s="159" t="s">
        <v>1593</v>
      </c>
      <c r="F134" s="159" t="s">
        <v>1671</v>
      </c>
      <c r="G134" s="109">
        <v>8</v>
      </c>
      <c r="H134" s="111">
        <v>5.5</v>
      </c>
      <c r="I134" s="111">
        <v>5</v>
      </c>
      <c r="J134" s="111">
        <v>5.5</v>
      </c>
      <c r="K134" s="161">
        <v>8</v>
      </c>
      <c r="L134" s="113">
        <v>32</v>
      </c>
      <c r="M134" s="74" t="s">
        <v>557</v>
      </c>
      <c r="N134" s="176"/>
      <c r="O134" s="176"/>
    </row>
    <row r="135" spans="1:15" s="4" customFormat="1" ht="18">
      <c r="A135" s="115">
        <v>30</v>
      </c>
      <c r="B135" s="134" t="s">
        <v>1217</v>
      </c>
      <c r="C135" s="157" t="s">
        <v>1511</v>
      </c>
      <c r="D135" s="158" t="s">
        <v>1022</v>
      </c>
      <c r="E135" s="159" t="s">
        <v>1705</v>
      </c>
      <c r="F135" s="159" t="s">
        <v>1671</v>
      </c>
      <c r="G135" s="109">
        <v>8.5</v>
      </c>
      <c r="H135" s="111">
        <v>5.5</v>
      </c>
      <c r="I135" s="111">
        <v>5</v>
      </c>
      <c r="J135" s="111">
        <v>7.5</v>
      </c>
      <c r="K135" s="161">
        <v>7.5</v>
      </c>
      <c r="L135" s="113">
        <v>34</v>
      </c>
      <c r="M135" s="74" t="s">
        <v>557</v>
      </c>
      <c r="N135" s="176"/>
      <c r="O135" s="176"/>
    </row>
    <row r="136" spans="1:15" s="4" customFormat="1" ht="18">
      <c r="A136" s="115">
        <v>31</v>
      </c>
      <c r="B136" s="134" t="s">
        <v>1221</v>
      </c>
      <c r="C136" s="157" t="s">
        <v>973</v>
      </c>
      <c r="D136" s="158" t="s">
        <v>1022</v>
      </c>
      <c r="E136" s="159" t="s">
        <v>1706</v>
      </c>
      <c r="F136" s="159" t="s">
        <v>1671</v>
      </c>
      <c r="G136" s="109">
        <v>8</v>
      </c>
      <c r="H136" s="111">
        <v>6.5</v>
      </c>
      <c r="I136" s="111">
        <v>5</v>
      </c>
      <c r="J136" s="111">
        <v>7.5</v>
      </c>
      <c r="K136" s="161">
        <v>8</v>
      </c>
      <c r="L136" s="113">
        <v>35</v>
      </c>
      <c r="M136" s="74" t="s">
        <v>557</v>
      </c>
      <c r="N136" s="176"/>
      <c r="O136" s="176"/>
    </row>
    <row r="137" spans="1:15" s="4" customFormat="1" ht="18">
      <c r="A137" s="115">
        <v>32</v>
      </c>
      <c r="B137" s="134" t="s">
        <v>675</v>
      </c>
      <c r="C137" s="157" t="s">
        <v>590</v>
      </c>
      <c r="D137" s="158" t="s">
        <v>89</v>
      </c>
      <c r="E137" s="159" t="s">
        <v>1705</v>
      </c>
      <c r="F137" s="159" t="s">
        <v>1671</v>
      </c>
      <c r="G137" s="109">
        <v>8.5</v>
      </c>
      <c r="H137" s="111">
        <v>7</v>
      </c>
      <c r="I137" s="111">
        <v>5</v>
      </c>
      <c r="J137" s="111">
        <v>4.5</v>
      </c>
      <c r="K137" s="161">
        <v>6</v>
      </c>
      <c r="L137" s="113">
        <v>31</v>
      </c>
      <c r="M137" s="74" t="s">
        <v>557</v>
      </c>
      <c r="N137" s="176"/>
      <c r="O137" s="176"/>
    </row>
    <row r="138" spans="1:15" s="4" customFormat="1" ht="18">
      <c r="A138" s="115">
        <v>33</v>
      </c>
      <c r="B138" s="134" t="s">
        <v>1129</v>
      </c>
      <c r="C138" s="157" t="s">
        <v>1295</v>
      </c>
      <c r="D138" s="158" t="s">
        <v>1707</v>
      </c>
      <c r="E138" s="159" t="s">
        <v>1678</v>
      </c>
      <c r="F138" s="159" t="s">
        <v>1671</v>
      </c>
      <c r="G138" s="109">
        <v>6.5</v>
      </c>
      <c r="H138" s="111">
        <v>5</v>
      </c>
      <c r="I138" s="111">
        <v>4.5</v>
      </c>
      <c r="J138" s="111">
        <v>7.5</v>
      </c>
      <c r="K138" s="161">
        <v>7</v>
      </c>
      <c r="L138" s="113">
        <v>30.5</v>
      </c>
      <c r="M138" s="74" t="s">
        <v>557</v>
      </c>
      <c r="N138" s="176"/>
      <c r="O138" s="176"/>
    </row>
    <row r="139" spans="1:15" s="4" customFormat="1" ht="18">
      <c r="A139" s="115">
        <v>34</v>
      </c>
      <c r="B139" s="134" t="s">
        <v>1031</v>
      </c>
      <c r="C139" s="157" t="s">
        <v>1112</v>
      </c>
      <c r="D139" s="158" t="s">
        <v>1708</v>
      </c>
      <c r="E139" s="159" t="s">
        <v>1709</v>
      </c>
      <c r="F139" s="159" t="s">
        <v>1671</v>
      </c>
      <c r="G139" s="109">
        <v>7</v>
      </c>
      <c r="H139" s="111">
        <v>6</v>
      </c>
      <c r="I139" s="111">
        <v>4.5</v>
      </c>
      <c r="J139" s="111">
        <v>5.5</v>
      </c>
      <c r="K139" s="161">
        <v>7</v>
      </c>
      <c r="L139" s="113">
        <v>30</v>
      </c>
      <c r="M139" s="74" t="s">
        <v>557</v>
      </c>
      <c r="N139" s="176"/>
      <c r="O139" s="176"/>
    </row>
    <row r="140" spans="1:15" s="4" customFormat="1" ht="18">
      <c r="A140" s="115">
        <v>35</v>
      </c>
      <c r="B140" s="134" t="s">
        <v>1223</v>
      </c>
      <c r="C140" s="157" t="s">
        <v>691</v>
      </c>
      <c r="D140" s="158" t="s">
        <v>685</v>
      </c>
      <c r="E140" s="159" t="s">
        <v>1710</v>
      </c>
      <c r="F140" s="159" t="s">
        <v>1671</v>
      </c>
      <c r="G140" s="109">
        <v>9.5</v>
      </c>
      <c r="H140" s="111">
        <v>5.5</v>
      </c>
      <c r="I140" s="111">
        <v>5</v>
      </c>
      <c r="J140" s="111">
        <v>8.5</v>
      </c>
      <c r="K140" s="161">
        <v>9</v>
      </c>
      <c r="L140" s="113">
        <v>37.5</v>
      </c>
      <c r="M140" s="74" t="s">
        <v>557</v>
      </c>
      <c r="N140" s="176"/>
      <c r="O140" s="176"/>
    </row>
    <row r="141" spans="1:15" s="4" customFormat="1" ht="18">
      <c r="A141" s="115">
        <v>36</v>
      </c>
      <c r="B141" s="134" t="s">
        <v>687</v>
      </c>
      <c r="C141" s="157" t="s">
        <v>1232</v>
      </c>
      <c r="D141" s="158" t="s">
        <v>1141</v>
      </c>
      <c r="E141" s="159" t="s">
        <v>1711</v>
      </c>
      <c r="F141" s="159" t="s">
        <v>1671</v>
      </c>
      <c r="G141" s="109">
        <v>9</v>
      </c>
      <c r="H141" s="111">
        <v>6</v>
      </c>
      <c r="I141" s="111">
        <v>5</v>
      </c>
      <c r="J141" s="111">
        <v>8</v>
      </c>
      <c r="K141" s="161">
        <v>7</v>
      </c>
      <c r="L141" s="113">
        <v>35</v>
      </c>
      <c r="M141" s="74" t="s">
        <v>557</v>
      </c>
      <c r="N141" s="176"/>
      <c r="O141" s="176"/>
    </row>
    <row r="142" spans="1:15" s="121" customFormat="1">
      <c r="A142" s="41"/>
      <c r="B142" s="41"/>
      <c r="C142" s="42"/>
      <c r="D142" s="43"/>
      <c r="E142" s="41"/>
      <c r="F142" s="41"/>
      <c r="G142" s="44">
        <f>COUNTIF(G106:G141,"&gt;=5")</f>
        <v>35</v>
      </c>
      <c r="H142" s="44">
        <f>COUNTIF(H106:H141,"&gt;=5")</f>
        <v>34</v>
      </c>
      <c r="I142" s="44">
        <f>COUNTIF(I106:I141,"&gt;=5")</f>
        <v>28</v>
      </c>
      <c r="J142" s="44">
        <f>COUNTIF(J106:J141,"&gt;=5")</f>
        <v>34</v>
      </c>
      <c r="K142" s="44">
        <f>COUNTIF(K106:K141,"&gt;=5")</f>
        <v>35</v>
      </c>
      <c r="L142" s="41"/>
      <c r="M142" s="41"/>
      <c r="N142" s="120">
        <v>2</v>
      </c>
      <c r="O142" s="120">
        <v>2</v>
      </c>
    </row>
    <row r="143" spans="1:15" s="121" customFormat="1">
      <c r="A143" s="122" t="s">
        <v>427</v>
      </c>
      <c r="B143" s="122">
        <v>36</v>
      </c>
      <c r="C143" s="123" t="s">
        <v>428</v>
      </c>
      <c r="D143" s="124"/>
      <c r="E143" s="122"/>
      <c r="F143" s="122"/>
      <c r="G143" s="125"/>
      <c r="H143" s="41"/>
      <c r="I143" s="125"/>
      <c r="J143" s="125"/>
      <c r="K143" s="41"/>
      <c r="L143" s="41"/>
      <c r="M143" s="41"/>
      <c r="N143" s="120">
        <v>2</v>
      </c>
      <c r="O143" s="120">
        <v>2</v>
      </c>
    </row>
    <row r="144" spans="1:15" s="121" customFormat="1">
      <c r="A144" s="122" t="s">
        <v>429</v>
      </c>
      <c r="B144" s="122">
        <f>B143-B145</f>
        <v>34</v>
      </c>
      <c r="C144" s="126">
        <f>B144/B143%</f>
        <v>94.444444444444443</v>
      </c>
      <c r="D144" s="127"/>
      <c r="E144" s="128"/>
      <c r="F144" s="128"/>
      <c r="G144" s="122"/>
      <c r="H144" s="129"/>
      <c r="I144" s="122" t="s">
        <v>430</v>
      </c>
      <c r="J144" s="122"/>
      <c r="K144" s="129">
        <f>COUNTIF(M106:M141,"=GIOI")</f>
        <v>2</v>
      </c>
      <c r="L144" s="41"/>
      <c r="M144" s="41"/>
      <c r="N144" s="120">
        <v>2</v>
      </c>
      <c r="O144" s="120">
        <v>2</v>
      </c>
    </row>
    <row r="145" spans="1:15" s="121" customFormat="1">
      <c r="A145" s="122" t="s">
        <v>432</v>
      </c>
      <c r="B145" s="129">
        <f>COUNTIF(M106:M141,"=H")</f>
        <v>2</v>
      </c>
      <c r="C145" s="126">
        <f>B145/B143%</f>
        <v>5.5555555555555554</v>
      </c>
      <c r="D145" s="127"/>
      <c r="E145" s="128"/>
      <c r="F145" s="128"/>
      <c r="G145" s="122"/>
      <c r="H145" s="129"/>
      <c r="I145" s="122" t="s">
        <v>433</v>
      </c>
      <c r="J145" s="122"/>
      <c r="K145" s="129">
        <f>COUNTIF(M106:M141,"=Kha")</f>
        <v>10</v>
      </c>
      <c r="L145" s="41"/>
      <c r="M145" s="41"/>
      <c r="N145" s="120">
        <v>2</v>
      </c>
      <c r="O145" s="120">
        <v>2</v>
      </c>
    </row>
    <row r="146" spans="1:15" s="121" customFormat="1" ht="18">
      <c r="A146" s="51"/>
      <c r="B146" s="52"/>
      <c r="C146" s="53"/>
      <c r="D146" s="54"/>
      <c r="E146" s="54"/>
      <c r="F146" s="54"/>
      <c r="G146" s="51"/>
      <c r="H146" s="52"/>
      <c r="I146" s="51"/>
      <c r="J146" s="51"/>
      <c r="K146" s="52"/>
      <c r="L146" s="56"/>
      <c r="M146" s="56"/>
      <c r="N146" s="177"/>
      <c r="O146" s="177"/>
    </row>
    <row r="147" spans="1:15">
      <c r="A147" s="95" t="s">
        <v>0</v>
      </c>
      <c r="B147" s="46"/>
      <c r="C147" s="46"/>
      <c r="D147" s="183" t="s">
        <v>97</v>
      </c>
      <c r="E147" s="183"/>
      <c r="F147" s="183"/>
      <c r="G147" s="183"/>
      <c r="H147" s="183"/>
      <c r="I147" s="183"/>
      <c r="J147" s="183"/>
      <c r="K147" s="183"/>
      <c r="L147" s="183"/>
      <c r="M147" s="183"/>
      <c r="N147" s="4"/>
      <c r="O147" s="4"/>
    </row>
    <row r="148" spans="1:15">
      <c r="A148" s="95"/>
      <c r="B148" s="46"/>
      <c r="C148" s="4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4"/>
      <c r="O148" s="4"/>
    </row>
    <row r="149" spans="1:15">
      <c r="A149" s="97" t="s">
        <v>3</v>
      </c>
      <c r="B149" s="169" t="s">
        <v>4</v>
      </c>
      <c r="C149" s="185" t="s">
        <v>5</v>
      </c>
      <c r="D149" s="186"/>
      <c r="E149" s="170" t="s">
        <v>1535</v>
      </c>
      <c r="F149" s="171" t="s">
        <v>6</v>
      </c>
      <c r="G149" s="98" t="s">
        <v>8</v>
      </c>
      <c r="H149" s="102" t="s">
        <v>9</v>
      </c>
      <c r="I149" s="102" t="s">
        <v>10</v>
      </c>
      <c r="J149" s="102" t="s">
        <v>54</v>
      </c>
      <c r="K149" s="172" t="s">
        <v>542</v>
      </c>
      <c r="L149" s="173" t="s">
        <v>1536</v>
      </c>
      <c r="M149" s="173" t="s">
        <v>1537</v>
      </c>
      <c r="N149" s="4"/>
      <c r="O149" s="4"/>
    </row>
    <row r="150" spans="1:15" s="4" customFormat="1">
      <c r="A150" s="103">
        <v>1</v>
      </c>
      <c r="B150" s="134" t="s">
        <v>835</v>
      </c>
      <c r="C150" s="157" t="s">
        <v>1712</v>
      </c>
      <c r="D150" s="158" t="s">
        <v>10</v>
      </c>
      <c r="E150" s="159" t="s">
        <v>1713</v>
      </c>
      <c r="F150" s="159" t="s">
        <v>1714</v>
      </c>
      <c r="G150" s="109">
        <v>8.5</v>
      </c>
      <c r="H150" s="111">
        <v>6</v>
      </c>
      <c r="I150" s="111">
        <v>4.5</v>
      </c>
      <c r="J150" s="111">
        <v>7</v>
      </c>
      <c r="K150" s="161">
        <v>6</v>
      </c>
      <c r="L150" s="113">
        <v>32</v>
      </c>
      <c r="M150" s="74" t="s">
        <v>557</v>
      </c>
    </row>
    <row r="151" spans="1:15" s="4" customFormat="1">
      <c r="A151" s="115">
        <v>2</v>
      </c>
      <c r="B151" s="134" t="s">
        <v>549</v>
      </c>
      <c r="C151" s="157" t="s">
        <v>1715</v>
      </c>
      <c r="D151" s="158" t="s">
        <v>10</v>
      </c>
      <c r="E151" s="159" t="s">
        <v>1678</v>
      </c>
      <c r="F151" s="159" t="s">
        <v>1714</v>
      </c>
      <c r="G151" s="109">
        <v>9</v>
      </c>
      <c r="H151" s="111">
        <v>7.5</v>
      </c>
      <c r="I151" s="111">
        <v>5.5</v>
      </c>
      <c r="J151" s="111">
        <v>7</v>
      </c>
      <c r="K151" s="161">
        <v>10</v>
      </c>
      <c r="L151" s="113">
        <v>39</v>
      </c>
      <c r="M151" s="74" t="s">
        <v>557</v>
      </c>
    </row>
    <row r="152" spans="1:15" s="4" customFormat="1">
      <c r="A152" s="115">
        <v>3</v>
      </c>
      <c r="B152" s="134" t="s">
        <v>950</v>
      </c>
      <c r="C152" s="157" t="s">
        <v>1716</v>
      </c>
      <c r="D152" s="158" t="s">
        <v>10</v>
      </c>
      <c r="E152" s="159" t="s">
        <v>1717</v>
      </c>
      <c r="F152" s="159" t="s">
        <v>1714</v>
      </c>
      <c r="G152" s="109">
        <v>9</v>
      </c>
      <c r="H152" s="111">
        <v>5</v>
      </c>
      <c r="I152" s="111">
        <v>4</v>
      </c>
      <c r="J152" s="111">
        <v>7</v>
      </c>
      <c r="K152" s="161">
        <v>6</v>
      </c>
      <c r="L152" s="113">
        <v>31</v>
      </c>
      <c r="M152" s="74" t="s">
        <v>557</v>
      </c>
    </row>
    <row r="153" spans="1:15" s="4" customFormat="1">
      <c r="A153" s="115">
        <v>4</v>
      </c>
      <c r="B153" s="134" t="s">
        <v>1474</v>
      </c>
      <c r="C153" s="157" t="s">
        <v>662</v>
      </c>
      <c r="D153" s="158" t="s">
        <v>1718</v>
      </c>
      <c r="E153" s="159" t="s">
        <v>1719</v>
      </c>
      <c r="F153" s="159" t="s">
        <v>1714</v>
      </c>
      <c r="G153" s="109">
        <v>8.5</v>
      </c>
      <c r="H153" s="111">
        <v>7</v>
      </c>
      <c r="I153" s="111">
        <v>5.5</v>
      </c>
      <c r="J153" s="111">
        <v>6</v>
      </c>
      <c r="K153" s="161">
        <v>7</v>
      </c>
      <c r="L153" s="113">
        <v>34</v>
      </c>
      <c r="M153" s="74" t="s">
        <v>557</v>
      </c>
    </row>
    <row r="154" spans="1:15" s="4" customFormat="1">
      <c r="A154" s="115">
        <v>5</v>
      </c>
      <c r="B154" s="134" t="s">
        <v>1150</v>
      </c>
      <c r="C154" s="157" t="s">
        <v>1186</v>
      </c>
      <c r="D154" s="158" t="s">
        <v>1476</v>
      </c>
      <c r="E154" s="159" t="s">
        <v>1720</v>
      </c>
      <c r="F154" s="159" t="s">
        <v>1714</v>
      </c>
      <c r="G154" s="109">
        <v>7.5</v>
      </c>
      <c r="H154" s="111">
        <v>5.5</v>
      </c>
      <c r="I154" s="111">
        <v>4.5</v>
      </c>
      <c r="J154" s="111">
        <v>6</v>
      </c>
      <c r="K154" s="161">
        <v>6.5</v>
      </c>
      <c r="L154" s="113">
        <v>30</v>
      </c>
      <c r="M154" s="74" t="s">
        <v>557</v>
      </c>
    </row>
    <row r="155" spans="1:15" s="4" customFormat="1">
      <c r="A155" s="115">
        <v>6</v>
      </c>
      <c r="B155" s="134" t="s">
        <v>1055</v>
      </c>
      <c r="C155" s="157" t="s">
        <v>1721</v>
      </c>
      <c r="D155" s="158" t="s">
        <v>722</v>
      </c>
      <c r="E155" s="159" t="s">
        <v>1722</v>
      </c>
      <c r="F155" s="159" t="s">
        <v>1714</v>
      </c>
      <c r="G155" s="109">
        <v>9</v>
      </c>
      <c r="H155" s="111">
        <v>6.5</v>
      </c>
      <c r="I155" s="111">
        <v>5.5</v>
      </c>
      <c r="J155" s="111">
        <v>6.5</v>
      </c>
      <c r="K155" s="161">
        <v>9.5</v>
      </c>
      <c r="L155" s="113">
        <v>37</v>
      </c>
      <c r="M155" s="74" t="s">
        <v>557</v>
      </c>
    </row>
    <row r="156" spans="1:15" s="4" customFormat="1">
      <c r="A156" s="115">
        <v>7</v>
      </c>
      <c r="B156" s="134" t="s">
        <v>1410</v>
      </c>
      <c r="C156" s="157" t="s">
        <v>1013</v>
      </c>
      <c r="D156" s="158" t="s">
        <v>851</v>
      </c>
      <c r="E156" s="159" t="s">
        <v>1723</v>
      </c>
      <c r="F156" s="159" t="s">
        <v>1714</v>
      </c>
      <c r="G156" s="109">
        <v>5.5</v>
      </c>
      <c r="H156" s="111">
        <v>5.5</v>
      </c>
      <c r="I156" s="111">
        <v>5</v>
      </c>
      <c r="J156" s="111">
        <v>5.5</v>
      </c>
      <c r="K156" s="161">
        <v>6</v>
      </c>
      <c r="L156" s="113">
        <v>27.5</v>
      </c>
      <c r="M156" s="74" t="s">
        <v>557</v>
      </c>
    </row>
    <row r="157" spans="1:15" s="4" customFormat="1">
      <c r="A157" s="115">
        <v>8</v>
      </c>
      <c r="B157" s="134" t="s">
        <v>855</v>
      </c>
      <c r="C157" s="157" t="s">
        <v>1724</v>
      </c>
      <c r="D157" s="158" t="s">
        <v>575</v>
      </c>
      <c r="E157" s="159" t="s">
        <v>1725</v>
      </c>
      <c r="F157" s="159" t="s">
        <v>1714</v>
      </c>
      <c r="G157" s="109">
        <v>6.5</v>
      </c>
      <c r="H157" s="111">
        <v>7</v>
      </c>
      <c r="I157" s="111">
        <v>3.5</v>
      </c>
      <c r="J157" s="111">
        <v>4</v>
      </c>
      <c r="K157" s="161">
        <v>6.5</v>
      </c>
      <c r="L157" s="113">
        <v>27.5</v>
      </c>
      <c r="M157" s="74" t="s">
        <v>557</v>
      </c>
    </row>
    <row r="158" spans="1:15" s="4" customFormat="1">
      <c r="A158" s="115">
        <v>9</v>
      </c>
      <c r="B158" s="134" t="s">
        <v>724</v>
      </c>
      <c r="C158" s="157" t="s">
        <v>804</v>
      </c>
      <c r="D158" s="158" t="s">
        <v>1726</v>
      </c>
      <c r="E158" s="159" t="s">
        <v>1727</v>
      </c>
      <c r="F158" s="159" t="s">
        <v>1714</v>
      </c>
      <c r="G158" s="109">
        <v>6</v>
      </c>
      <c r="H158" s="111">
        <v>5</v>
      </c>
      <c r="I158" s="111">
        <v>4</v>
      </c>
      <c r="J158" s="111">
        <v>3.5</v>
      </c>
      <c r="K158" s="161">
        <v>5</v>
      </c>
      <c r="L158" s="113">
        <v>23.5</v>
      </c>
      <c r="M158" s="74" t="s">
        <v>432</v>
      </c>
    </row>
    <row r="159" spans="1:15" s="4" customFormat="1">
      <c r="A159" s="115">
        <v>10</v>
      </c>
      <c r="B159" s="134" t="s">
        <v>1480</v>
      </c>
      <c r="C159" s="157" t="s">
        <v>1186</v>
      </c>
      <c r="D159" s="158" t="s">
        <v>1415</v>
      </c>
      <c r="E159" s="159" t="s">
        <v>1728</v>
      </c>
      <c r="F159" s="159" t="s">
        <v>1714</v>
      </c>
      <c r="G159" s="109">
        <v>5</v>
      </c>
      <c r="H159" s="111">
        <v>2</v>
      </c>
      <c r="I159" s="111">
        <v>3</v>
      </c>
      <c r="J159" s="111">
        <v>5</v>
      </c>
      <c r="K159" s="161">
        <v>2.5</v>
      </c>
      <c r="L159" s="113">
        <v>17.5</v>
      </c>
      <c r="M159" s="74" t="s">
        <v>432</v>
      </c>
    </row>
    <row r="160" spans="1:15" s="4" customFormat="1">
      <c r="A160" s="115">
        <v>11</v>
      </c>
      <c r="B160" s="134" t="s">
        <v>1246</v>
      </c>
      <c r="C160" s="157" t="s">
        <v>570</v>
      </c>
      <c r="D160" s="158" t="s">
        <v>1059</v>
      </c>
      <c r="E160" s="159" t="s">
        <v>1729</v>
      </c>
      <c r="F160" s="159" t="s">
        <v>1714</v>
      </c>
      <c r="G160" s="109">
        <v>6.5</v>
      </c>
      <c r="H160" s="111">
        <v>6</v>
      </c>
      <c r="I160" s="111">
        <v>8</v>
      </c>
      <c r="J160" s="111">
        <v>6.5</v>
      </c>
      <c r="K160" s="161">
        <v>7</v>
      </c>
      <c r="L160" s="113">
        <v>34</v>
      </c>
      <c r="M160" s="74" t="s">
        <v>548</v>
      </c>
    </row>
    <row r="161" spans="1:13" s="4" customFormat="1">
      <c r="A161" s="115">
        <v>12</v>
      </c>
      <c r="B161" s="134" t="s">
        <v>1344</v>
      </c>
      <c r="C161" s="157" t="s">
        <v>654</v>
      </c>
      <c r="D161" s="158" t="s">
        <v>587</v>
      </c>
      <c r="E161" s="159" t="s">
        <v>1730</v>
      </c>
      <c r="F161" s="159" t="s">
        <v>1714</v>
      </c>
      <c r="G161" s="109">
        <v>6.5</v>
      </c>
      <c r="H161" s="111">
        <v>4</v>
      </c>
      <c r="I161" s="111">
        <v>4.5</v>
      </c>
      <c r="J161" s="111">
        <v>5</v>
      </c>
      <c r="K161" s="161">
        <v>5.5</v>
      </c>
      <c r="L161" s="113">
        <v>25.5</v>
      </c>
      <c r="M161" s="74" t="s">
        <v>557</v>
      </c>
    </row>
    <row r="162" spans="1:13" s="4" customFormat="1">
      <c r="A162" s="115">
        <v>13</v>
      </c>
      <c r="B162" s="134" t="s">
        <v>1247</v>
      </c>
      <c r="C162" s="157" t="s">
        <v>1731</v>
      </c>
      <c r="D162" s="158" t="s">
        <v>1732</v>
      </c>
      <c r="E162" s="159" t="s">
        <v>1733</v>
      </c>
      <c r="F162" s="159" t="s">
        <v>1714</v>
      </c>
      <c r="G162" s="109">
        <v>6</v>
      </c>
      <c r="H162" s="111">
        <v>4</v>
      </c>
      <c r="I162" s="111">
        <v>4</v>
      </c>
      <c r="J162" s="111">
        <v>7</v>
      </c>
      <c r="K162" s="161">
        <v>7</v>
      </c>
      <c r="L162" s="113">
        <v>28</v>
      </c>
      <c r="M162" s="74" t="s">
        <v>557</v>
      </c>
    </row>
    <row r="163" spans="1:13" s="4" customFormat="1">
      <c r="A163" s="115">
        <v>14</v>
      </c>
      <c r="B163" s="134" t="s">
        <v>962</v>
      </c>
      <c r="C163" s="157" t="s">
        <v>634</v>
      </c>
      <c r="D163" s="158" t="s">
        <v>1734</v>
      </c>
      <c r="E163" s="159" t="s">
        <v>1735</v>
      </c>
      <c r="F163" s="159" t="s">
        <v>1714</v>
      </c>
      <c r="G163" s="109">
        <v>7</v>
      </c>
      <c r="H163" s="111">
        <v>4</v>
      </c>
      <c r="I163" s="111">
        <v>6.5</v>
      </c>
      <c r="J163" s="111">
        <v>7.5</v>
      </c>
      <c r="K163" s="161">
        <v>7</v>
      </c>
      <c r="L163" s="113">
        <v>32</v>
      </c>
      <c r="M163" s="74" t="s">
        <v>557</v>
      </c>
    </row>
    <row r="164" spans="1:13" s="4" customFormat="1">
      <c r="A164" s="115">
        <v>15</v>
      </c>
      <c r="B164" s="134" t="s">
        <v>867</v>
      </c>
      <c r="C164" s="157" t="s">
        <v>1629</v>
      </c>
      <c r="D164" s="158" t="s">
        <v>47</v>
      </c>
      <c r="E164" s="159" t="s">
        <v>1736</v>
      </c>
      <c r="F164" s="159" t="s">
        <v>1714</v>
      </c>
      <c r="G164" s="109">
        <v>8.5</v>
      </c>
      <c r="H164" s="111">
        <v>5</v>
      </c>
      <c r="I164" s="111">
        <v>6</v>
      </c>
      <c r="J164" s="111">
        <v>8</v>
      </c>
      <c r="K164" s="161">
        <v>10</v>
      </c>
      <c r="L164" s="113">
        <v>37.5</v>
      </c>
      <c r="M164" s="74" t="s">
        <v>557</v>
      </c>
    </row>
    <row r="165" spans="1:13" s="4" customFormat="1">
      <c r="A165" s="115">
        <v>16</v>
      </c>
      <c r="B165" s="134" t="s">
        <v>1261</v>
      </c>
      <c r="C165" s="157" t="s">
        <v>1072</v>
      </c>
      <c r="D165" s="158" t="s">
        <v>1080</v>
      </c>
      <c r="E165" s="159" t="s">
        <v>1737</v>
      </c>
      <c r="F165" s="159" t="s">
        <v>1714</v>
      </c>
      <c r="G165" s="109">
        <v>7.5</v>
      </c>
      <c r="H165" s="111">
        <v>5.5</v>
      </c>
      <c r="I165" s="111">
        <v>4.5</v>
      </c>
      <c r="J165" s="111">
        <v>6.5</v>
      </c>
      <c r="K165" s="161">
        <v>7</v>
      </c>
      <c r="L165" s="113">
        <v>31</v>
      </c>
      <c r="M165" s="74" t="s">
        <v>557</v>
      </c>
    </row>
    <row r="166" spans="1:13" s="4" customFormat="1">
      <c r="A166" s="115">
        <v>17</v>
      </c>
      <c r="B166" s="134" t="s">
        <v>1264</v>
      </c>
      <c r="C166" s="157" t="s">
        <v>621</v>
      </c>
      <c r="D166" s="158" t="s">
        <v>981</v>
      </c>
      <c r="E166" s="159" t="s">
        <v>1738</v>
      </c>
      <c r="F166" s="159" t="s">
        <v>1714</v>
      </c>
      <c r="G166" s="109">
        <v>9</v>
      </c>
      <c r="H166" s="111">
        <v>6.5</v>
      </c>
      <c r="I166" s="111">
        <v>6.5</v>
      </c>
      <c r="J166" s="111">
        <v>6.5</v>
      </c>
      <c r="K166" s="161">
        <v>8.5</v>
      </c>
      <c r="L166" s="113">
        <v>37</v>
      </c>
      <c r="M166" s="74" t="s">
        <v>548</v>
      </c>
    </row>
    <row r="167" spans="1:13" s="4" customFormat="1">
      <c r="A167" s="115">
        <v>18</v>
      </c>
      <c r="B167" s="134" t="s">
        <v>1180</v>
      </c>
      <c r="C167" s="157" t="s">
        <v>1739</v>
      </c>
      <c r="D167" s="158" t="s">
        <v>1091</v>
      </c>
      <c r="E167" s="159" t="s">
        <v>1740</v>
      </c>
      <c r="F167" s="159" t="s">
        <v>1714</v>
      </c>
      <c r="G167" s="109">
        <v>9</v>
      </c>
      <c r="H167" s="111">
        <v>7.5</v>
      </c>
      <c r="I167" s="111">
        <v>6</v>
      </c>
      <c r="J167" s="111">
        <v>7.5</v>
      </c>
      <c r="K167" s="161">
        <v>6.5</v>
      </c>
      <c r="L167" s="113">
        <v>36.5</v>
      </c>
      <c r="M167" s="74" t="s">
        <v>548</v>
      </c>
    </row>
    <row r="168" spans="1:13" s="4" customFormat="1">
      <c r="A168" s="115">
        <v>19</v>
      </c>
      <c r="B168" s="134" t="s">
        <v>1439</v>
      </c>
      <c r="C168" s="157" t="s">
        <v>621</v>
      </c>
      <c r="D168" s="158" t="s">
        <v>1091</v>
      </c>
      <c r="E168" s="159" t="s">
        <v>1741</v>
      </c>
      <c r="F168" s="159" t="s">
        <v>1714</v>
      </c>
      <c r="G168" s="109">
        <v>9</v>
      </c>
      <c r="H168" s="111">
        <v>6</v>
      </c>
      <c r="I168" s="111">
        <v>7</v>
      </c>
      <c r="J168" s="111">
        <v>8</v>
      </c>
      <c r="K168" s="161">
        <v>7</v>
      </c>
      <c r="L168" s="113">
        <v>37</v>
      </c>
      <c r="M168" s="74" t="s">
        <v>548</v>
      </c>
    </row>
    <row r="169" spans="1:13" s="4" customFormat="1">
      <c r="A169" s="115">
        <v>20</v>
      </c>
      <c r="B169" s="134" t="s">
        <v>756</v>
      </c>
      <c r="C169" s="157" t="s">
        <v>1572</v>
      </c>
      <c r="D169" s="158" t="s">
        <v>140</v>
      </c>
      <c r="E169" s="159" t="s">
        <v>1742</v>
      </c>
      <c r="F169" s="159" t="s">
        <v>1714</v>
      </c>
      <c r="G169" s="109">
        <v>9</v>
      </c>
      <c r="H169" s="111">
        <v>7</v>
      </c>
      <c r="I169" s="111">
        <v>7.5</v>
      </c>
      <c r="J169" s="111">
        <v>8</v>
      </c>
      <c r="K169" s="161">
        <v>8</v>
      </c>
      <c r="L169" s="113">
        <v>39.5</v>
      </c>
      <c r="M169" s="74" t="s">
        <v>548</v>
      </c>
    </row>
    <row r="170" spans="1:13" s="4" customFormat="1">
      <c r="A170" s="115">
        <v>21</v>
      </c>
      <c r="B170" s="134" t="s">
        <v>1277</v>
      </c>
      <c r="C170" s="157" t="s">
        <v>1313</v>
      </c>
      <c r="D170" s="158" t="s">
        <v>140</v>
      </c>
      <c r="E170" s="159" t="s">
        <v>1743</v>
      </c>
      <c r="F170" s="159" t="s">
        <v>1714</v>
      </c>
      <c r="G170" s="109">
        <v>10</v>
      </c>
      <c r="H170" s="111">
        <v>6</v>
      </c>
      <c r="I170" s="111">
        <v>6</v>
      </c>
      <c r="J170" s="111">
        <v>7.5</v>
      </c>
      <c r="K170" s="161">
        <v>9</v>
      </c>
      <c r="L170" s="113">
        <v>38.5</v>
      </c>
      <c r="M170" s="74" t="s">
        <v>548</v>
      </c>
    </row>
    <row r="171" spans="1:13" s="4" customFormat="1">
      <c r="A171" s="115">
        <v>22</v>
      </c>
      <c r="B171" s="134" t="s">
        <v>883</v>
      </c>
      <c r="C171" s="157" t="s">
        <v>624</v>
      </c>
      <c r="D171" s="158" t="s">
        <v>1744</v>
      </c>
      <c r="E171" s="159" t="s">
        <v>1674</v>
      </c>
      <c r="F171" s="159" t="s">
        <v>1714</v>
      </c>
      <c r="G171" s="109">
        <v>7.5</v>
      </c>
      <c r="H171" s="111">
        <v>6</v>
      </c>
      <c r="I171" s="111">
        <v>7</v>
      </c>
      <c r="J171" s="111">
        <v>8</v>
      </c>
      <c r="K171" s="161">
        <v>9</v>
      </c>
      <c r="L171" s="113">
        <v>37.5</v>
      </c>
      <c r="M171" s="74" t="s">
        <v>548</v>
      </c>
    </row>
    <row r="172" spans="1:13" s="4" customFormat="1">
      <c r="A172" s="115">
        <v>23</v>
      </c>
      <c r="B172" s="134" t="s">
        <v>633</v>
      </c>
      <c r="C172" s="157" t="s">
        <v>621</v>
      </c>
      <c r="D172" s="158" t="s">
        <v>272</v>
      </c>
      <c r="E172" s="159" t="s">
        <v>1741</v>
      </c>
      <c r="F172" s="159" t="s">
        <v>1714</v>
      </c>
      <c r="G172" s="109">
        <v>8</v>
      </c>
      <c r="H172" s="111">
        <v>7</v>
      </c>
      <c r="I172" s="111">
        <v>6</v>
      </c>
      <c r="J172" s="111">
        <v>6.5</v>
      </c>
      <c r="K172" s="161">
        <v>8.5</v>
      </c>
      <c r="L172" s="113">
        <v>36</v>
      </c>
      <c r="M172" s="74" t="s">
        <v>548</v>
      </c>
    </row>
    <row r="173" spans="1:13" s="4" customFormat="1">
      <c r="A173" s="115">
        <v>24</v>
      </c>
      <c r="B173" s="134" t="s">
        <v>1745</v>
      </c>
      <c r="C173" s="157" t="s">
        <v>804</v>
      </c>
      <c r="D173" s="158" t="s">
        <v>320</v>
      </c>
      <c r="E173" s="159" t="s">
        <v>1544</v>
      </c>
      <c r="F173" s="159" t="s">
        <v>1714</v>
      </c>
      <c r="G173" s="109">
        <v>7.5</v>
      </c>
      <c r="H173" s="111">
        <v>6.5</v>
      </c>
      <c r="I173" s="111">
        <v>6</v>
      </c>
      <c r="J173" s="111">
        <v>7.5</v>
      </c>
      <c r="K173" s="161">
        <v>8.5</v>
      </c>
      <c r="L173" s="113">
        <v>36</v>
      </c>
      <c r="M173" s="74" t="s">
        <v>548</v>
      </c>
    </row>
    <row r="174" spans="1:13" s="4" customFormat="1">
      <c r="A174" s="115">
        <v>25</v>
      </c>
      <c r="B174" s="134" t="s">
        <v>1363</v>
      </c>
      <c r="C174" s="157" t="s">
        <v>1746</v>
      </c>
      <c r="D174" s="158" t="s">
        <v>275</v>
      </c>
      <c r="E174" s="159" t="s">
        <v>1747</v>
      </c>
      <c r="F174" s="159" t="s">
        <v>1714</v>
      </c>
      <c r="G174" s="109">
        <v>5.5</v>
      </c>
      <c r="H174" s="111">
        <v>6</v>
      </c>
      <c r="I174" s="111">
        <v>6</v>
      </c>
      <c r="J174" s="111">
        <v>6</v>
      </c>
      <c r="K174" s="161">
        <v>7.5</v>
      </c>
      <c r="L174" s="113">
        <v>31</v>
      </c>
      <c r="M174" s="74" t="s">
        <v>557</v>
      </c>
    </row>
    <row r="175" spans="1:13" s="4" customFormat="1">
      <c r="A175" s="115">
        <v>26</v>
      </c>
      <c r="B175" s="134" t="s">
        <v>1508</v>
      </c>
      <c r="C175" s="157" t="s">
        <v>691</v>
      </c>
      <c r="D175" s="158" t="s">
        <v>1748</v>
      </c>
      <c r="E175" s="159" t="s">
        <v>1749</v>
      </c>
      <c r="F175" s="159" t="s">
        <v>1714</v>
      </c>
      <c r="G175" s="109">
        <v>7</v>
      </c>
      <c r="H175" s="111">
        <v>5</v>
      </c>
      <c r="I175" s="111">
        <v>8</v>
      </c>
      <c r="J175" s="111">
        <v>5.5</v>
      </c>
      <c r="K175" s="161">
        <v>7</v>
      </c>
      <c r="L175" s="113">
        <v>32.5</v>
      </c>
      <c r="M175" s="74" t="s">
        <v>557</v>
      </c>
    </row>
    <row r="176" spans="1:13" s="4" customFormat="1">
      <c r="A176" s="115">
        <v>27</v>
      </c>
      <c r="B176" s="134" t="s">
        <v>1190</v>
      </c>
      <c r="C176" s="157" t="s">
        <v>1679</v>
      </c>
      <c r="D176" s="158" t="s">
        <v>1750</v>
      </c>
      <c r="E176" s="159" t="s">
        <v>1751</v>
      </c>
      <c r="F176" s="159" t="s">
        <v>1714</v>
      </c>
      <c r="G176" s="109">
        <v>8.5</v>
      </c>
      <c r="H176" s="111">
        <v>6</v>
      </c>
      <c r="I176" s="111">
        <v>4.5</v>
      </c>
      <c r="J176" s="111">
        <v>6</v>
      </c>
      <c r="K176" s="161">
        <v>9</v>
      </c>
      <c r="L176" s="113">
        <v>34</v>
      </c>
      <c r="M176" s="74" t="s">
        <v>557</v>
      </c>
    </row>
    <row r="177" spans="1:13" s="4" customFormat="1">
      <c r="A177" s="115">
        <v>28</v>
      </c>
      <c r="B177" s="134" t="s">
        <v>1012</v>
      </c>
      <c r="C177" s="157" t="s">
        <v>621</v>
      </c>
      <c r="D177" s="158" t="s">
        <v>1011</v>
      </c>
      <c r="E177" s="159" t="s">
        <v>1752</v>
      </c>
      <c r="F177" s="159" t="s">
        <v>1714</v>
      </c>
      <c r="G177" s="109">
        <v>8</v>
      </c>
      <c r="H177" s="111">
        <v>5</v>
      </c>
      <c r="I177" s="111">
        <v>6.5</v>
      </c>
      <c r="J177" s="111">
        <v>7</v>
      </c>
      <c r="K177" s="161">
        <v>8</v>
      </c>
      <c r="L177" s="113">
        <v>34.5</v>
      </c>
      <c r="M177" s="74" t="s">
        <v>557</v>
      </c>
    </row>
    <row r="178" spans="1:13" s="4" customFormat="1">
      <c r="A178" s="115">
        <v>29</v>
      </c>
      <c r="B178" s="134" t="s">
        <v>783</v>
      </c>
      <c r="C178" s="157" t="s">
        <v>898</v>
      </c>
      <c r="D178" s="158" t="s">
        <v>67</v>
      </c>
      <c r="E178" s="159" t="s">
        <v>1753</v>
      </c>
      <c r="F178" s="159" t="s">
        <v>1714</v>
      </c>
      <c r="G178" s="109">
        <v>9</v>
      </c>
      <c r="H178" s="111">
        <v>5</v>
      </c>
      <c r="I178" s="111">
        <v>6.5</v>
      </c>
      <c r="J178" s="111">
        <v>7</v>
      </c>
      <c r="K178" s="161">
        <v>7</v>
      </c>
      <c r="L178" s="113">
        <v>34.5</v>
      </c>
      <c r="M178" s="74" t="s">
        <v>557</v>
      </c>
    </row>
    <row r="179" spans="1:13" s="4" customFormat="1">
      <c r="A179" s="115">
        <v>30</v>
      </c>
      <c r="B179" s="134" t="s">
        <v>1105</v>
      </c>
      <c r="C179" s="157" t="s">
        <v>1754</v>
      </c>
      <c r="D179" s="158" t="s">
        <v>67</v>
      </c>
      <c r="E179" s="159" t="s">
        <v>1755</v>
      </c>
      <c r="F179" s="159" t="s">
        <v>1714</v>
      </c>
      <c r="G179" s="109">
        <v>6</v>
      </c>
      <c r="H179" s="111">
        <v>6</v>
      </c>
      <c r="I179" s="111">
        <v>4.5</v>
      </c>
      <c r="J179" s="111">
        <v>7</v>
      </c>
      <c r="K179" s="161">
        <v>6</v>
      </c>
      <c r="L179" s="113">
        <v>29.5</v>
      </c>
      <c r="M179" s="74" t="s">
        <v>557</v>
      </c>
    </row>
    <row r="180" spans="1:13" s="4" customFormat="1">
      <c r="A180" s="115">
        <v>31</v>
      </c>
      <c r="B180" s="134" t="s">
        <v>647</v>
      </c>
      <c r="C180" s="157" t="s">
        <v>608</v>
      </c>
      <c r="D180" s="158" t="s">
        <v>1106</v>
      </c>
      <c r="E180" s="159" t="s">
        <v>1601</v>
      </c>
      <c r="F180" s="159" t="s">
        <v>1714</v>
      </c>
      <c r="G180" s="109">
        <v>9</v>
      </c>
      <c r="H180" s="111">
        <v>7</v>
      </c>
      <c r="I180" s="111">
        <v>6</v>
      </c>
      <c r="J180" s="111">
        <v>7</v>
      </c>
      <c r="K180" s="161">
        <v>7.5</v>
      </c>
      <c r="L180" s="113">
        <v>36.5</v>
      </c>
      <c r="M180" s="74" t="s">
        <v>548</v>
      </c>
    </row>
    <row r="181" spans="1:13" s="4" customFormat="1">
      <c r="A181" s="115">
        <v>32</v>
      </c>
      <c r="B181" s="134" t="s">
        <v>1378</v>
      </c>
      <c r="C181" s="157" t="s">
        <v>1756</v>
      </c>
      <c r="D181" s="158" t="s">
        <v>1113</v>
      </c>
      <c r="E181" s="159" t="s">
        <v>1753</v>
      </c>
      <c r="F181" s="159" t="s">
        <v>1714</v>
      </c>
      <c r="G181" s="109">
        <v>8</v>
      </c>
      <c r="H181" s="111">
        <v>6</v>
      </c>
      <c r="I181" s="111">
        <v>6</v>
      </c>
      <c r="J181" s="111">
        <v>5.5</v>
      </c>
      <c r="K181" s="161">
        <v>6.5</v>
      </c>
      <c r="L181" s="113">
        <v>32</v>
      </c>
      <c r="M181" s="74" t="s">
        <v>557</v>
      </c>
    </row>
    <row r="182" spans="1:13" s="4" customFormat="1">
      <c r="A182" s="115">
        <v>33</v>
      </c>
      <c r="B182" s="134" t="s">
        <v>1296</v>
      </c>
      <c r="C182" s="157" t="s">
        <v>1003</v>
      </c>
      <c r="D182" s="158" t="s">
        <v>1757</v>
      </c>
      <c r="E182" s="159" t="s">
        <v>1758</v>
      </c>
      <c r="F182" s="159" t="s">
        <v>1714</v>
      </c>
      <c r="G182" s="109">
        <v>8</v>
      </c>
      <c r="H182" s="111">
        <v>4</v>
      </c>
      <c r="I182" s="111">
        <v>5.5</v>
      </c>
      <c r="J182" s="111">
        <v>8</v>
      </c>
      <c r="K182" s="161">
        <v>7</v>
      </c>
      <c r="L182" s="113">
        <v>32.5</v>
      </c>
      <c r="M182" s="74" t="s">
        <v>557</v>
      </c>
    </row>
    <row r="183" spans="1:13" s="4" customFormat="1">
      <c r="A183" s="115">
        <v>34</v>
      </c>
      <c r="B183" s="134" t="s">
        <v>1114</v>
      </c>
      <c r="C183" s="157" t="s">
        <v>1232</v>
      </c>
      <c r="D183" s="158" t="s">
        <v>789</v>
      </c>
      <c r="E183" s="159" t="s">
        <v>1759</v>
      </c>
      <c r="F183" s="159" t="s">
        <v>1714</v>
      </c>
      <c r="G183" s="116">
        <v>9</v>
      </c>
      <c r="H183" s="118">
        <v>6.5</v>
      </c>
      <c r="I183" s="118">
        <v>6.5</v>
      </c>
      <c r="J183" s="118">
        <v>8</v>
      </c>
      <c r="K183" s="175">
        <v>9</v>
      </c>
      <c r="L183" s="113">
        <v>39</v>
      </c>
      <c r="M183" s="74" t="s">
        <v>548</v>
      </c>
    </row>
    <row r="184" spans="1:13" s="4" customFormat="1">
      <c r="A184" s="115">
        <v>35</v>
      </c>
      <c r="B184" s="134" t="s">
        <v>1460</v>
      </c>
      <c r="C184" s="157" t="s">
        <v>1760</v>
      </c>
      <c r="D184" s="158" t="s">
        <v>801</v>
      </c>
      <c r="E184" s="159" t="s">
        <v>1761</v>
      </c>
      <c r="F184" s="159" t="s">
        <v>1714</v>
      </c>
      <c r="G184" s="109">
        <v>8</v>
      </c>
      <c r="H184" s="111">
        <v>6.5</v>
      </c>
      <c r="I184" s="111">
        <v>6.5</v>
      </c>
      <c r="J184" s="111">
        <v>8</v>
      </c>
      <c r="K184" s="161">
        <v>8.5</v>
      </c>
      <c r="L184" s="113">
        <v>37.5</v>
      </c>
      <c r="M184" s="74" t="s">
        <v>548</v>
      </c>
    </row>
    <row r="185" spans="1:13" s="4" customFormat="1">
      <c r="A185" s="115">
        <v>36</v>
      </c>
      <c r="B185" s="134" t="s">
        <v>799</v>
      </c>
      <c r="C185" s="157" t="s">
        <v>608</v>
      </c>
      <c r="D185" s="158" t="s">
        <v>801</v>
      </c>
      <c r="E185" s="159" t="s">
        <v>1762</v>
      </c>
      <c r="F185" s="159" t="s">
        <v>1714</v>
      </c>
      <c r="G185" s="109">
        <v>7.5</v>
      </c>
      <c r="H185" s="111">
        <v>6</v>
      </c>
      <c r="I185" s="111">
        <v>6.5</v>
      </c>
      <c r="J185" s="111">
        <v>8</v>
      </c>
      <c r="K185" s="161">
        <v>8</v>
      </c>
      <c r="L185" s="113">
        <v>36</v>
      </c>
      <c r="M185" s="74" t="s">
        <v>548</v>
      </c>
    </row>
    <row r="186" spans="1:13" s="4" customFormat="1">
      <c r="A186" s="115">
        <v>37</v>
      </c>
      <c r="B186" s="134" t="s">
        <v>1306</v>
      </c>
      <c r="C186" s="157" t="s">
        <v>1763</v>
      </c>
      <c r="D186" s="158" t="s">
        <v>1309</v>
      </c>
      <c r="E186" s="159" t="s">
        <v>1764</v>
      </c>
      <c r="F186" s="159" t="s">
        <v>1714</v>
      </c>
      <c r="G186" s="109">
        <v>8</v>
      </c>
      <c r="H186" s="111">
        <v>5</v>
      </c>
      <c r="I186" s="111">
        <v>7</v>
      </c>
      <c r="J186" s="111">
        <v>5</v>
      </c>
      <c r="K186" s="161">
        <v>8.5</v>
      </c>
      <c r="L186" s="113">
        <v>33.5</v>
      </c>
      <c r="M186" s="74" t="s">
        <v>557</v>
      </c>
    </row>
    <row r="187" spans="1:13" s="4" customFormat="1">
      <c r="A187" s="115">
        <v>38</v>
      </c>
      <c r="B187" s="134" t="s">
        <v>807</v>
      </c>
      <c r="C187" s="157" t="s">
        <v>846</v>
      </c>
      <c r="D187" s="158" t="s">
        <v>1125</v>
      </c>
      <c r="E187" s="159" t="s">
        <v>1765</v>
      </c>
      <c r="F187" s="159" t="s">
        <v>1714</v>
      </c>
      <c r="G187" s="109">
        <v>7</v>
      </c>
      <c r="H187" s="111">
        <v>6</v>
      </c>
      <c r="I187" s="111">
        <v>5</v>
      </c>
      <c r="J187" s="111">
        <v>4.5</v>
      </c>
      <c r="K187" s="161">
        <v>7.5</v>
      </c>
      <c r="L187" s="113">
        <v>30</v>
      </c>
      <c r="M187" s="74" t="s">
        <v>557</v>
      </c>
    </row>
    <row r="188" spans="1:13" s="4" customFormat="1">
      <c r="A188" s="115">
        <v>39</v>
      </c>
      <c r="B188" s="134" t="s">
        <v>1464</v>
      </c>
      <c r="C188" s="157" t="s">
        <v>1355</v>
      </c>
      <c r="D188" s="158" t="s">
        <v>685</v>
      </c>
      <c r="E188" s="159" t="s">
        <v>1766</v>
      </c>
      <c r="F188" s="159" t="s">
        <v>1714</v>
      </c>
      <c r="G188" s="109">
        <v>7.5</v>
      </c>
      <c r="H188" s="111">
        <v>5</v>
      </c>
      <c r="I188" s="111">
        <v>5</v>
      </c>
      <c r="J188" s="111">
        <v>7.5</v>
      </c>
      <c r="K188" s="161">
        <v>6.5</v>
      </c>
      <c r="L188" s="113">
        <v>31.5</v>
      </c>
      <c r="M188" s="74" t="s">
        <v>557</v>
      </c>
    </row>
    <row r="189" spans="1:13" s="4" customFormat="1">
      <c r="A189" s="115">
        <v>40</v>
      </c>
      <c r="B189" s="134" t="s">
        <v>690</v>
      </c>
      <c r="C189" s="157" t="s">
        <v>1767</v>
      </c>
      <c r="D189" s="158" t="s">
        <v>1141</v>
      </c>
      <c r="E189" s="159" t="s">
        <v>1768</v>
      </c>
      <c r="F189" s="159" t="s">
        <v>1714</v>
      </c>
      <c r="G189" s="109">
        <v>9</v>
      </c>
      <c r="H189" s="111">
        <v>5</v>
      </c>
      <c r="I189" s="111">
        <v>7</v>
      </c>
      <c r="J189" s="111">
        <v>4.5</v>
      </c>
      <c r="K189" s="161">
        <v>7</v>
      </c>
      <c r="L189" s="113">
        <v>32.5</v>
      </c>
      <c r="M189" s="74" t="s">
        <v>557</v>
      </c>
    </row>
    <row r="190" spans="1:13" s="4" customFormat="1">
      <c r="A190" s="115">
        <v>41</v>
      </c>
      <c r="B190" s="134" t="s">
        <v>927</v>
      </c>
      <c r="C190" s="157" t="s">
        <v>1605</v>
      </c>
      <c r="D190" s="158" t="s">
        <v>1141</v>
      </c>
      <c r="E190" s="159" t="s">
        <v>1567</v>
      </c>
      <c r="F190" s="159" t="s">
        <v>1714</v>
      </c>
      <c r="G190" s="109">
        <v>7.5</v>
      </c>
      <c r="H190" s="111">
        <v>5</v>
      </c>
      <c r="I190" s="111">
        <v>5</v>
      </c>
      <c r="J190" s="111">
        <v>5.5</v>
      </c>
      <c r="K190" s="161">
        <v>7</v>
      </c>
      <c r="L190" s="113">
        <v>30</v>
      </c>
      <c r="M190" s="74" t="s">
        <v>557</v>
      </c>
    </row>
    <row r="191" spans="1:13" s="4" customFormat="1">
      <c r="A191" s="115"/>
      <c r="B191" s="134"/>
      <c r="C191" s="157"/>
      <c r="D191" s="158"/>
      <c r="E191" s="159"/>
      <c r="F191" s="160"/>
      <c r="G191" s="109"/>
      <c r="H191" s="111"/>
      <c r="I191" s="111"/>
      <c r="J191" s="111"/>
      <c r="K191" s="161"/>
      <c r="L191" s="113"/>
      <c r="M191" s="74"/>
    </row>
    <row r="192" spans="1:13" s="4" customFormat="1">
      <c r="A192" s="115"/>
      <c r="B192" s="134"/>
      <c r="C192" s="162"/>
      <c r="D192" s="163"/>
      <c r="E192" s="164"/>
      <c r="F192" s="165"/>
      <c r="G192" s="109"/>
      <c r="H192" s="111"/>
      <c r="I192" s="111"/>
      <c r="J192" s="111"/>
      <c r="K192" s="161"/>
      <c r="L192" s="113"/>
      <c r="M192" s="74"/>
    </row>
    <row r="193" spans="1:15" s="121" customFormat="1">
      <c r="A193" s="41"/>
      <c r="B193" s="41"/>
      <c r="C193" s="42"/>
      <c r="D193" s="43"/>
      <c r="E193" s="41"/>
      <c r="F193" s="41"/>
      <c r="G193" s="44">
        <f>COUNTIF(G150:G192,"&gt;=5")</f>
        <v>41</v>
      </c>
      <c r="H193" s="44">
        <f>COUNTIF(H150:H192,"&gt;=5")</f>
        <v>36</v>
      </c>
      <c r="I193" s="44">
        <f>COUNTIF(I150:I192,"&gt;=5")</f>
        <v>30</v>
      </c>
      <c r="J193" s="44">
        <f>COUNTIF(J150:J192,"&gt;=5")</f>
        <v>37</v>
      </c>
      <c r="K193" s="44">
        <f>COUNTIF(K150:K192,"&gt;=5")</f>
        <v>40</v>
      </c>
      <c r="L193" s="41"/>
      <c r="M193" s="41"/>
      <c r="N193" s="120">
        <v>2</v>
      </c>
      <c r="O193" s="120">
        <v>2</v>
      </c>
    </row>
    <row r="194" spans="1:15" s="121" customFormat="1">
      <c r="A194" s="122" t="s">
        <v>427</v>
      </c>
      <c r="B194" s="122">
        <v>41</v>
      </c>
      <c r="C194" s="123" t="s">
        <v>428</v>
      </c>
      <c r="D194" s="124"/>
      <c r="E194" s="122"/>
      <c r="F194" s="122"/>
      <c r="G194" s="125"/>
      <c r="H194" s="41"/>
      <c r="I194" s="125"/>
      <c r="J194" s="125"/>
      <c r="K194" s="41"/>
      <c r="L194" s="41"/>
      <c r="M194" s="41"/>
      <c r="N194" s="120">
        <v>2</v>
      </c>
      <c r="O194" s="120">
        <v>2</v>
      </c>
    </row>
    <row r="195" spans="1:15" s="121" customFormat="1">
      <c r="A195" s="122" t="s">
        <v>429</v>
      </c>
      <c r="B195" s="122">
        <f>B194-B196</f>
        <v>39</v>
      </c>
      <c r="C195" s="126">
        <f>B195/B194%</f>
        <v>95.121951219512198</v>
      </c>
      <c r="D195" s="127"/>
      <c r="E195" s="128"/>
      <c r="F195" s="128"/>
      <c r="G195" s="122"/>
      <c r="H195" s="129"/>
      <c r="I195" s="122" t="s">
        <v>430</v>
      </c>
      <c r="J195" s="122"/>
      <c r="K195" s="129">
        <f>COUNTIF(M150:M192,"=GIOI")</f>
        <v>0</v>
      </c>
      <c r="L195" s="41"/>
      <c r="M195" s="41"/>
      <c r="N195" s="120">
        <v>2</v>
      </c>
      <c r="O195" s="120">
        <v>2</v>
      </c>
    </row>
    <row r="196" spans="1:15" s="121" customFormat="1">
      <c r="A196" s="122" t="s">
        <v>432</v>
      </c>
      <c r="B196" s="129">
        <f>COUNTIF(M150:M192,"=H")</f>
        <v>2</v>
      </c>
      <c r="C196" s="126">
        <f>B196/B194%</f>
        <v>4.8780487804878048</v>
      </c>
      <c r="D196" s="127"/>
      <c r="E196" s="128"/>
      <c r="F196" s="128"/>
      <c r="G196" s="122"/>
      <c r="H196" s="129"/>
      <c r="I196" s="122" t="s">
        <v>433</v>
      </c>
      <c r="J196" s="122"/>
      <c r="K196" s="129">
        <f>COUNTIF(M150:M192,"=Kha")</f>
        <v>13</v>
      </c>
      <c r="L196" s="41"/>
      <c r="M196" s="41"/>
      <c r="N196" s="120">
        <v>2</v>
      </c>
      <c r="O196" s="120">
        <v>2</v>
      </c>
    </row>
    <row r="197" spans="1:15">
      <c r="A197" s="95" t="s">
        <v>0</v>
      </c>
      <c r="B197" s="46"/>
      <c r="C197" s="46"/>
      <c r="D197" s="183" t="s">
        <v>97</v>
      </c>
      <c r="E197" s="183"/>
      <c r="F197" s="183"/>
      <c r="G197" s="183"/>
      <c r="H197" s="183"/>
      <c r="I197" s="183"/>
      <c r="J197" s="183"/>
      <c r="K197" s="183"/>
      <c r="L197" s="183"/>
      <c r="M197" s="183"/>
      <c r="N197" s="4"/>
      <c r="O197" s="4"/>
    </row>
    <row r="198" spans="1:15">
      <c r="A198" s="95"/>
      <c r="B198" s="46"/>
      <c r="C198" s="4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4"/>
      <c r="O198" s="4"/>
    </row>
    <row r="199" spans="1:15">
      <c r="A199" s="97" t="s">
        <v>3</v>
      </c>
      <c r="B199" s="169" t="s">
        <v>4</v>
      </c>
      <c r="C199" s="185" t="s">
        <v>5</v>
      </c>
      <c r="D199" s="186"/>
      <c r="E199" s="170" t="s">
        <v>1535</v>
      </c>
      <c r="F199" s="171" t="s">
        <v>6</v>
      </c>
      <c r="G199" s="98" t="s">
        <v>8</v>
      </c>
      <c r="H199" s="102" t="s">
        <v>9</v>
      </c>
      <c r="I199" s="102" t="s">
        <v>10</v>
      </c>
      <c r="J199" s="102" t="s">
        <v>54</v>
      </c>
      <c r="K199" s="172" t="s">
        <v>542</v>
      </c>
      <c r="L199" s="173" t="s">
        <v>1536</v>
      </c>
      <c r="M199" s="173" t="s">
        <v>1537</v>
      </c>
      <c r="N199" s="4"/>
      <c r="O199" s="4"/>
    </row>
    <row r="200" spans="1:15" s="4" customFormat="1">
      <c r="A200" s="103">
        <v>1</v>
      </c>
      <c r="B200" s="134" t="s">
        <v>828</v>
      </c>
      <c r="C200" s="157" t="s">
        <v>829</v>
      </c>
      <c r="D200" s="158" t="s">
        <v>19</v>
      </c>
      <c r="E200" s="159" t="s">
        <v>1769</v>
      </c>
      <c r="F200" s="159" t="s">
        <v>1770</v>
      </c>
      <c r="G200" s="109">
        <v>6.5</v>
      </c>
      <c r="H200" s="111">
        <v>7.5</v>
      </c>
      <c r="I200" s="111">
        <v>5</v>
      </c>
      <c r="J200" s="111">
        <v>7.5</v>
      </c>
      <c r="K200" s="161">
        <v>7</v>
      </c>
      <c r="L200" s="113">
        <v>33.5</v>
      </c>
      <c r="M200" s="74" t="s">
        <v>557</v>
      </c>
    </row>
    <row r="201" spans="1:15" s="4" customFormat="1">
      <c r="A201" s="115">
        <v>2</v>
      </c>
      <c r="B201" s="134" t="s">
        <v>1399</v>
      </c>
      <c r="C201" s="157" t="s">
        <v>1771</v>
      </c>
      <c r="D201" s="158" t="s">
        <v>10</v>
      </c>
      <c r="E201" s="159" t="s">
        <v>1772</v>
      </c>
      <c r="F201" s="159" t="s">
        <v>1770</v>
      </c>
      <c r="G201" s="109">
        <v>6</v>
      </c>
      <c r="H201" s="111">
        <v>5.5</v>
      </c>
      <c r="I201" s="111">
        <v>5</v>
      </c>
      <c r="J201" s="111">
        <v>7</v>
      </c>
      <c r="K201" s="161">
        <v>6.5</v>
      </c>
      <c r="L201" s="113">
        <v>30</v>
      </c>
      <c r="M201" s="74" t="s">
        <v>557</v>
      </c>
    </row>
    <row r="202" spans="1:15" s="4" customFormat="1">
      <c r="A202" s="115">
        <v>3</v>
      </c>
      <c r="B202" s="134" t="s">
        <v>1242</v>
      </c>
      <c r="C202" s="157" t="s">
        <v>833</v>
      </c>
      <c r="D202" s="158" t="s">
        <v>10</v>
      </c>
      <c r="E202" s="159" t="s">
        <v>1773</v>
      </c>
      <c r="F202" s="159" t="s">
        <v>1770</v>
      </c>
      <c r="G202" s="109">
        <v>7.5</v>
      </c>
      <c r="H202" s="111">
        <v>7.5</v>
      </c>
      <c r="I202" s="111">
        <v>8</v>
      </c>
      <c r="J202" s="111">
        <v>7</v>
      </c>
      <c r="K202" s="161">
        <v>7</v>
      </c>
      <c r="L202" s="113">
        <v>37</v>
      </c>
      <c r="M202" s="74" t="s">
        <v>548</v>
      </c>
    </row>
    <row r="203" spans="1:15" s="4" customFormat="1">
      <c r="A203" s="115">
        <v>4</v>
      </c>
      <c r="B203" s="134" t="s">
        <v>1244</v>
      </c>
      <c r="C203" s="157" t="s">
        <v>1400</v>
      </c>
      <c r="D203" s="158" t="s">
        <v>10</v>
      </c>
      <c r="E203" s="159" t="s">
        <v>1556</v>
      </c>
      <c r="F203" s="159" t="s">
        <v>1770</v>
      </c>
      <c r="G203" s="109">
        <v>5</v>
      </c>
      <c r="H203" s="111">
        <v>5</v>
      </c>
      <c r="I203" s="111">
        <v>5</v>
      </c>
      <c r="J203" s="111">
        <v>6.5</v>
      </c>
      <c r="K203" s="161">
        <v>2</v>
      </c>
      <c r="L203" s="113">
        <v>23.5</v>
      </c>
      <c r="M203" s="74" t="s">
        <v>432</v>
      </c>
    </row>
    <row r="204" spans="1:15" s="4" customFormat="1">
      <c r="A204" s="115">
        <v>5</v>
      </c>
      <c r="B204" s="134" t="s">
        <v>1403</v>
      </c>
      <c r="C204" s="157" t="s">
        <v>1774</v>
      </c>
      <c r="D204" s="158" t="s">
        <v>10</v>
      </c>
      <c r="E204" s="159" t="s">
        <v>1775</v>
      </c>
      <c r="F204" s="159" t="s">
        <v>1770</v>
      </c>
      <c r="G204" s="109">
        <v>6.5</v>
      </c>
      <c r="H204" s="111">
        <v>4</v>
      </c>
      <c r="I204" s="111">
        <v>5</v>
      </c>
      <c r="J204" s="111">
        <v>7</v>
      </c>
      <c r="K204" s="161">
        <v>5</v>
      </c>
      <c r="L204" s="113">
        <v>27.5</v>
      </c>
      <c r="M204" s="74" t="s">
        <v>557</v>
      </c>
    </row>
    <row r="205" spans="1:15" s="4" customFormat="1">
      <c r="A205" s="115">
        <v>6</v>
      </c>
      <c r="B205" s="134" t="s">
        <v>1472</v>
      </c>
      <c r="C205" s="157" t="s">
        <v>1776</v>
      </c>
      <c r="D205" s="158" t="s">
        <v>1777</v>
      </c>
      <c r="E205" s="159" t="s">
        <v>1553</v>
      </c>
      <c r="F205" s="159" t="s">
        <v>1770</v>
      </c>
      <c r="G205" s="109">
        <v>6</v>
      </c>
      <c r="H205" s="111">
        <v>4</v>
      </c>
      <c r="I205" s="111">
        <v>4.5</v>
      </c>
      <c r="J205" s="111">
        <v>6.5</v>
      </c>
      <c r="K205" s="161">
        <v>4</v>
      </c>
      <c r="L205" s="113">
        <v>25</v>
      </c>
      <c r="M205" s="74" t="s">
        <v>557</v>
      </c>
    </row>
    <row r="206" spans="1:15" s="4" customFormat="1">
      <c r="A206" s="115">
        <v>7</v>
      </c>
      <c r="B206" s="134" t="s">
        <v>1326</v>
      </c>
      <c r="C206" s="157" t="s">
        <v>608</v>
      </c>
      <c r="D206" s="158" t="s">
        <v>1332</v>
      </c>
      <c r="E206" s="159" t="s">
        <v>1655</v>
      </c>
      <c r="F206" s="159" t="s">
        <v>1770</v>
      </c>
      <c r="G206" s="109">
        <v>7</v>
      </c>
      <c r="H206" s="111">
        <v>6.5</v>
      </c>
      <c r="I206" s="111">
        <v>6.5</v>
      </c>
      <c r="J206" s="111">
        <v>6.5</v>
      </c>
      <c r="K206" s="161">
        <v>7</v>
      </c>
      <c r="L206" s="113">
        <v>33.5</v>
      </c>
      <c r="M206" s="74" t="s">
        <v>548</v>
      </c>
    </row>
    <row r="207" spans="1:15" s="4" customFormat="1">
      <c r="A207" s="115">
        <v>8</v>
      </c>
      <c r="B207" s="134" t="s">
        <v>1043</v>
      </c>
      <c r="C207" s="157" t="s">
        <v>1756</v>
      </c>
      <c r="D207" s="158" t="s">
        <v>1778</v>
      </c>
      <c r="E207" s="159" t="s">
        <v>1779</v>
      </c>
      <c r="F207" s="159" t="s">
        <v>1770</v>
      </c>
      <c r="G207" s="109">
        <v>4.5</v>
      </c>
      <c r="H207" s="111">
        <v>5.5</v>
      </c>
      <c r="I207" s="111">
        <v>3.5</v>
      </c>
      <c r="J207" s="111">
        <v>5</v>
      </c>
      <c r="K207" s="161">
        <v>4</v>
      </c>
      <c r="L207" s="113">
        <v>22.5</v>
      </c>
      <c r="M207" s="74" t="s">
        <v>432</v>
      </c>
    </row>
    <row r="208" spans="1:15" s="4" customFormat="1">
      <c r="A208" s="115">
        <v>9</v>
      </c>
      <c r="B208" s="134" t="s">
        <v>1330</v>
      </c>
      <c r="C208" s="157" t="s">
        <v>1273</v>
      </c>
      <c r="D208" s="158" t="s">
        <v>107</v>
      </c>
      <c r="E208" s="159" t="s">
        <v>1585</v>
      </c>
      <c r="F208" s="159" t="s">
        <v>1770</v>
      </c>
      <c r="G208" s="109">
        <v>5.5</v>
      </c>
      <c r="H208" s="111">
        <v>6</v>
      </c>
      <c r="I208" s="111">
        <v>3.5</v>
      </c>
      <c r="J208" s="111">
        <v>6.5</v>
      </c>
      <c r="K208" s="161">
        <v>7</v>
      </c>
      <c r="L208" s="113">
        <v>28.5</v>
      </c>
      <c r="M208" s="74" t="s">
        <v>557</v>
      </c>
    </row>
    <row r="209" spans="1:13" s="4" customFormat="1">
      <c r="A209" s="115">
        <v>10</v>
      </c>
      <c r="B209" s="134" t="s">
        <v>1051</v>
      </c>
      <c r="C209" s="157" t="s">
        <v>1030</v>
      </c>
      <c r="D209" s="158" t="s">
        <v>392</v>
      </c>
      <c r="E209" s="159" t="s">
        <v>1621</v>
      </c>
      <c r="F209" s="159" t="s">
        <v>1770</v>
      </c>
      <c r="G209" s="109">
        <v>5</v>
      </c>
      <c r="H209" s="111">
        <v>5</v>
      </c>
      <c r="I209" s="111">
        <v>4</v>
      </c>
      <c r="J209" s="111">
        <v>5.5</v>
      </c>
      <c r="K209" s="161">
        <v>6</v>
      </c>
      <c r="L209" s="113">
        <v>25.5</v>
      </c>
      <c r="M209" s="74" t="s">
        <v>557</v>
      </c>
    </row>
    <row r="210" spans="1:13" s="4" customFormat="1">
      <c r="A210" s="115">
        <v>11</v>
      </c>
      <c r="B210" s="134" t="s">
        <v>577</v>
      </c>
      <c r="C210" s="157" t="s">
        <v>621</v>
      </c>
      <c r="D210" s="158" t="s">
        <v>1726</v>
      </c>
      <c r="E210" s="159" t="s">
        <v>1758</v>
      </c>
      <c r="F210" s="159" t="s">
        <v>1770</v>
      </c>
      <c r="G210" s="109">
        <v>8.5</v>
      </c>
      <c r="H210" s="111">
        <v>7.5</v>
      </c>
      <c r="I210" s="111">
        <v>6.5</v>
      </c>
      <c r="J210" s="111">
        <v>8</v>
      </c>
      <c r="K210" s="161">
        <v>7.5</v>
      </c>
      <c r="L210" s="113">
        <v>38</v>
      </c>
      <c r="M210" s="74" t="s">
        <v>548</v>
      </c>
    </row>
    <row r="211" spans="1:13" s="4" customFormat="1">
      <c r="A211" s="115">
        <v>12</v>
      </c>
      <c r="B211" s="134" t="s">
        <v>1158</v>
      </c>
      <c r="C211" s="157" t="s">
        <v>973</v>
      </c>
      <c r="D211" s="158" t="s">
        <v>583</v>
      </c>
      <c r="E211" s="159" t="s">
        <v>1780</v>
      </c>
      <c r="F211" s="159" t="s">
        <v>1770</v>
      </c>
      <c r="G211" s="109">
        <v>2</v>
      </c>
      <c r="H211" s="111">
        <v>6</v>
      </c>
      <c r="I211" s="111">
        <v>3.5</v>
      </c>
      <c r="J211" s="111">
        <v>5.5</v>
      </c>
      <c r="K211" s="161">
        <v>6</v>
      </c>
      <c r="L211" s="113">
        <v>23</v>
      </c>
      <c r="M211" s="74" t="s">
        <v>432</v>
      </c>
    </row>
    <row r="212" spans="1:13" s="4" customFormat="1">
      <c r="A212" s="115">
        <v>13</v>
      </c>
      <c r="B212" s="134" t="s">
        <v>1338</v>
      </c>
      <c r="C212" s="157" t="s">
        <v>933</v>
      </c>
      <c r="D212" s="158" t="s">
        <v>35</v>
      </c>
      <c r="E212" s="159" t="s">
        <v>1640</v>
      </c>
      <c r="F212" s="159" t="s">
        <v>1770</v>
      </c>
      <c r="G212" s="109">
        <v>5</v>
      </c>
      <c r="H212" s="111">
        <v>5.5</v>
      </c>
      <c r="I212" s="111">
        <v>4.5</v>
      </c>
      <c r="J212" s="111">
        <v>5.5</v>
      </c>
      <c r="K212" s="161">
        <v>6.5</v>
      </c>
      <c r="L212" s="113">
        <v>27</v>
      </c>
      <c r="M212" s="74" t="s">
        <v>557</v>
      </c>
    </row>
    <row r="213" spans="1:13" s="4" customFormat="1">
      <c r="A213" s="115">
        <v>14</v>
      </c>
      <c r="B213" s="134" t="s">
        <v>1418</v>
      </c>
      <c r="C213" s="157" t="s">
        <v>1176</v>
      </c>
      <c r="D213" s="158" t="s">
        <v>1059</v>
      </c>
      <c r="E213" s="159" t="s">
        <v>1765</v>
      </c>
      <c r="F213" s="159" t="s">
        <v>1770</v>
      </c>
      <c r="G213" s="116">
        <v>7</v>
      </c>
      <c r="H213" s="118">
        <v>6</v>
      </c>
      <c r="I213" s="118">
        <v>7</v>
      </c>
      <c r="J213" s="118">
        <v>7</v>
      </c>
      <c r="K213" s="175">
        <v>7</v>
      </c>
      <c r="L213" s="113">
        <v>34</v>
      </c>
      <c r="M213" s="74" t="s">
        <v>548</v>
      </c>
    </row>
    <row r="214" spans="1:13" s="4" customFormat="1">
      <c r="A214" s="115">
        <v>15</v>
      </c>
      <c r="B214" s="134" t="s">
        <v>1058</v>
      </c>
      <c r="C214" s="157" t="s">
        <v>846</v>
      </c>
      <c r="D214" s="158" t="s">
        <v>1059</v>
      </c>
      <c r="E214" s="159" t="s">
        <v>1781</v>
      </c>
      <c r="F214" s="159" t="s">
        <v>1770</v>
      </c>
      <c r="G214" s="109">
        <v>6.5</v>
      </c>
      <c r="H214" s="111">
        <v>6</v>
      </c>
      <c r="I214" s="111">
        <v>7</v>
      </c>
      <c r="J214" s="111">
        <v>7</v>
      </c>
      <c r="K214" s="161">
        <v>7</v>
      </c>
      <c r="L214" s="113">
        <v>33.5</v>
      </c>
      <c r="M214" s="74" t="s">
        <v>548</v>
      </c>
    </row>
    <row r="215" spans="1:13" s="4" customFormat="1">
      <c r="A215" s="115">
        <v>16</v>
      </c>
      <c r="B215" s="134" t="s">
        <v>1485</v>
      </c>
      <c r="C215" s="157" t="s">
        <v>621</v>
      </c>
      <c r="D215" s="158" t="s">
        <v>1065</v>
      </c>
      <c r="E215" s="159" t="s">
        <v>1762</v>
      </c>
      <c r="F215" s="159" t="s">
        <v>1770</v>
      </c>
      <c r="G215" s="109">
        <v>8.5</v>
      </c>
      <c r="H215" s="111">
        <v>6</v>
      </c>
      <c r="I215" s="111">
        <v>7</v>
      </c>
      <c r="J215" s="111">
        <v>7</v>
      </c>
      <c r="K215" s="161">
        <v>7.5</v>
      </c>
      <c r="L215" s="113">
        <v>36</v>
      </c>
      <c r="M215" s="74" t="s">
        <v>548</v>
      </c>
    </row>
    <row r="216" spans="1:13" s="4" customFormat="1">
      <c r="A216" s="115">
        <v>17</v>
      </c>
      <c r="B216" s="134" t="s">
        <v>1071</v>
      </c>
      <c r="C216" s="157" t="s">
        <v>943</v>
      </c>
      <c r="D216" s="158" t="s">
        <v>125</v>
      </c>
      <c r="E216" s="159" t="s">
        <v>1782</v>
      </c>
      <c r="F216" s="159" t="s">
        <v>1770</v>
      </c>
      <c r="G216" s="109">
        <v>8</v>
      </c>
      <c r="H216" s="111">
        <v>5</v>
      </c>
      <c r="I216" s="111">
        <v>7.5</v>
      </c>
      <c r="J216" s="111">
        <v>7.5</v>
      </c>
      <c r="K216" s="161">
        <v>8</v>
      </c>
      <c r="L216" s="113">
        <v>36</v>
      </c>
      <c r="M216" s="74" t="s">
        <v>557</v>
      </c>
    </row>
    <row r="217" spans="1:13" s="4" customFormat="1">
      <c r="A217" s="115">
        <v>18</v>
      </c>
      <c r="B217" s="134" t="s">
        <v>1493</v>
      </c>
      <c r="C217" s="157" t="s">
        <v>943</v>
      </c>
      <c r="D217" s="158" t="s">
        <v>1783</v>
      </c>
      <c r="E217" s="159" t="s">
        <v>1541</v>
      </c>
      <c r="F217" s="159" t="s">
        <v>1770</v>
      </c>
      <c r="G217" s="109">
        <v>6</v>
      </c>
      <c r="H217" s="111">
        <v>6</v>
      </c>
      <c r="I217" s="111">
        <v>6</v>
      </c>
      <c r="J217" s="111">
        <v>8</v>
      </c>
      <c r="K217" s="161">
        <v>7</v>
      </c>
      <c r="L217" s="113">
        <v>33</v>
      </c>
      <c r="M217" s="74" t="s">
        <v>548</v>
      </c>
    </row>
    <row r="218" spans="1:13" s="4" customFormat="1">
      <c r="A218" s="115">
        <v>19</v>
      </c>
      <c r="B218" s="134" t="s">
        <v>746</v>
      </c>
      <c r="C218" s="157" t="s">
        <v>1784</v>
      </c>
      <c r="D218" s="158" t="s">
        <v>974</v>
      </c>
      <c r="E218" s="159" t="s">
        <v>1785</v>
      </c>
      <c r="F218" s="159" t="s">
        <v>1770</v>
      </c>
      <c r="G218" s="109">
        <v>7.5</v>
      </c>
      <c r="H218" s="111">
        <v>5.5</v>
      </c>
      <c r="I218" s="111">
        <v>5.5</v>
      </c>
      <c r="J218" s="111">
        <v>6.5</v>
      </c>
      <c r="K218" s="161">
        <v>7</v>
      </c>
      <c r="L218" s="113">
        <v>32</v>
      </c>
      <c r="M218" s="74" t="s">
        <v>557</v>
      </c>
    </row>
    <row r="219" spans="1:13" s="4" customFormat="1">
      <c r="A219" s="115">
        <v>20</v>
      </c>
      <c r="B219" s="134" t="s">
        <v>1444</v>
      </c>
      <c r="C219" s="157" t="s">
        <v>854</v>
      </c>
      <c r="D219" s="158" t="s">
        <v>140</v>
      </c>
      <c r="E219" s="159" t="s">
        <v>1549</v>
      </c>
      <c r="F219" s="159" t="s">
        <v>1770</v>
      </c>
      <c r="G219" s="109">
        <v>7.5</v>
      </c>
      <c r="H219" s="111">
        <v>6</v>
      </c>
      <c r="I219" s="111">
        <v>5</v>
      </c>
      <c r="J219" s="111">
        <v>7</v>
      </c>
      <c r="K219" s="161">
        <v>8</v>
      </c>
      <c r="L219" s="113">
        <v>33.5</v>
      </c>
      <c r="M219" s="74" t="s">
        <v>557</v>
      </c>
    </row>
    <row r="220" spans="1:13" s="4" customFormat="1">
      <c r="A220" s="115">
        <v>21</v>
      </c>
      <c r="B220" s="134" t="s">
        <v>1498</v>
      </c>
      <c r="C220" s="157" t="s">
        <v>1786</v>
      </c>
      <c r="D220" s="158" t="s">
        <v>144</v>
      </c>
      <c r="E220" s="159" t="s">
        <v>1749</v>
      </c>
      <c r="F220" s="159" t="s">
        <v>1770</v>
      </c>
      <c r="G220" s="109">
        <v>8.5</v>
      </c>
      <c r="H220" s="111">
        <v>6.5</v>
      </c>
      <c r="I220" s="111">
        <v>5</v>
      </c>
      <c r="J220" s="111">
        <v>8</v>
      </c>
      <c r="K220" s="161">
        <v>7</v>
      </c>
      <c r="L220" s="113">
        <v>35</v>
      </c>
      <c r="M220" s="74" t="s">
        <v>557</v>
      </c>
    </row>
    <row r="221" spans="1:13" s="4" customFormat="1">
      <c r="A221" s="115">
        <v>22</v>
      </c>
      <c r="B221" s="134" t="s">
        <v>1281</v>
      </c>
      <c r="C221" s="157" t="s">
        <v>1787</v>
      </c>
      <c r="D221" s="158" t="s">
        <v>144</v>
      </c>
      <c r="E221" s="159" t="s">
        <v>1788</v>
      </c>
      <c r="F221" s="159" t="s">
        <v>1770</v>
      </c>
      <c r="G221" s="109">
        <v>7.5</v>
      </c>
      <c r="H221" s="111">
        <v>8.5</v>
      </c>
      <c r="I221" s="111">
        <v>6</v>
      </c>
      <c r="J221" s="111">
        <v>7</v>
      </c>
      <c r="K221" s="161">
        <v>7</v>
      </c>
      <c r="L221" s="113">
        <v>36</v>
      </c>
      <c r="M221" s="74" t="s">
        <v>548</v>
      </c>
    </row>
    <row r="222" spans="1:13" s="4" customFormat="1">
      <c r="A222" s="115">
        <v>23</v>
      </c>
      <c r="B222" s="134" t="s">
        <v>994</v>
      </c>
      <c r="C222" s="157" t="s">
        <v>590</v>
      </c>
      <c r="D222" s="158" t="s">
        <v>144</v>
      </c>
      <c r="E222" s="159" t="s">
        <v>1789</v>
      </c>
      <c r="F222" s="159" t="s">
        <v>1770</v>
      </c>
      <c r="G222" s="109">
        <v>6.5</v>
      </c>
      <c r="H222" s="111">
        <v>8</v>
      </c>
      <c r="I222" s="111">
        <v>8.5</v>
      </c>
      <c r="J222" s="111">
        <v>7</v>
      </c>
      <c r="K222" s="161">
        <v>7.5</v>
      </c>
      <c r="L222" s="113">
        <v>37.5</v>
      </c>
      <c r="M222" s="74" t="s">
        <v>548</v>
      </c>
    </row>
    <row r="223" spans="1:13" s="4" customFormat="1">
      <c r="A223" s="115">
        <v>24</v>
      </c>
      <c r="B223" s="134" t="s">
        <v>762</v>
      </c>
      <c r="C223" s="157" t="s">
        <v>1790</v>
      </c>
      <c r="D223" s="158" t="s">
        <v>272</v>
      </c>
      <c r="E223" s="159" t="s">
        <v>1604</v>
      </c>
      <c r="F223" s="159" t="s">
        <v>1770</v>
      </c>
      <c r="G223" s="109">
        <v>7.5</v>
      </c>
      <c r="H223" s="111">
        <v>6.5</v>
      </c>
      <c r="I223" s="111">
        <v>7</v>
      </c>
      <c r="J223" s="111">
        <v>7</v>
      </c>
      <c r="K223" s="161">
        <v>8.5</v>
      </c>
      <c r="L223" s="113">
        <v>36.5</v>
      </c>
      <c r="M223" s="74" t="s">
        <v>548</v>
      </c>
    </row>
    <row r="224" spans="1:13" s="4" customFormat="1">
      <c r="A224" s="115">
        <v>25</v>
      </c>
      <c r="B224" s="134" t="s">
        <v>996</v>
      </c>
      <c r="C224" s="157" t="s">
        <v>1791</v>
      </c>
      <c r="D224" s="158" t="s">
        <v>272</v>
      </c>
      <c r="E224" s="159" t="s">
        <v>1792</v>
      </c>
      <c r="F224" s="159" t="s">
        <v>1770</v>
      </c>
      <c r="G224" s="109">
        <v>8</v>
      </c>
      <c r="H224" s="111">
        <v>5.5</v>
      </c>
      <c r="I224" s="111">
        <v>4.5</v>
      </c>
      <c r="J224" s="111">
        <v>8</v>
      </c>
      <c r="K224" s="161">
        <v>8.5</v>
      </c>
      <c r="L224" s="113">
        <v>34.5</v>
      </c>
      <c r="M224" s="74" t="s">
        <v>557</v>
      </c>
    </row>
    <row r="225" spans="1:13" s="4" customFormat="1">
      <c r="A225" s="115">
        <v>26</v>
      </c>
      <c r="B225" s="134" t="s">
        <v>889</v>
      </c>
      <c r="C225" s="157" t="s">
        <v>1793</v>
      </c>
      <c r="D225" s="158" t="s">
        <v>1794</v>
      </c>
      <c r="E225" s="159" t="s">
        <v>1795</v>
      </c>
      <c r="F225" s="159" t="s">
        <v>1770</v>
      </c>
      <c r="G225" s="109">
        <v>7</v>
      </c>
      <c r="H225" s="111">
        <v>6</v>
      </c>
      <c r="I225" s="111">
        <v>4</v>
      </c>
      <c r="J225" s="111">
        <v>5</v>
      </c>
      <c r="K225" s="161">
        <v>7</v>
      </c>
      <c r="L225" s="113">
        <v>29</v>
      </c>
      <c r="M225" s="74" t="s">
        <v>557</v>
      </c>
    </row>
    <row r="226" spans="1:13" s="4" customFormat="1">
      <c r="A226" s="115">
        <v>27</v>
      </c>
      <c r="B226" s="134" t="s">
        <v>1099</v>
      </c>
      <c r="C226" s="157" t="s">
        <v>1427</v>
      </c>
      <c r="D226" s="158" t="s">
        <v>148</v>
      </c>
      <c r="E226" s="159" t="s">
        <v>1604</v>
      </c>
      <c r="F226" s="159" t="s">
        <v>1770</v>
      </c>
      <c r="G226" s="109">
        <v>5.5</v>
      </c>
      <c r="H226" s="111">
        <v>6.5</v>
      </c>
      <c r="I226" s="111">
        <v>7</v>
      </c>
      <c r="J226" s="111">
        <v>7.5</v>
      </c>
      <c r="K226" s="161">
        <v>7</v>
      </c>
      <c r="L226" s="113">
        <v>33.5</v>
      </c>
      <c r="M226" s="74" t="s">
        <v>557</v>
      </c>
    </row>
    <row r="227" spans="1:13" s="4" customFormat="1">
      <c r="A227" s="115">
        <v>28</v>
      </c>
      <c r="B227" s="134" t="s">
        <v>767</v>
      </c>
      <c r="C227" s="157" t="s">
        <v>621</v>
      </c>
      <c r="D227" s="158" t="s">
        <v>148</v>
      </c>
      <c r="E227" s="159" t="s">
        <v>1592</v>
      </c>
      <c r="F227" s="159" t="s">
        <v>1770</v>
      </c>
      <c r="G227" s="116">
        <v>7</v>
      </c>
      <c r="H227" s="111">
        <v>5</v>
      </c>
      <c r="I227" s="118">
        <v>6</v>
      </c>
      <c r="J227" s="118">
        <v>7.5</v>
      </c>
      <c r="K227" s="175">
        <v>7</v>
      </c>
      <c r="L227" s="113">
        <v>32.5</v>
      </c>
      <c r="M227" s="74" t="s">
        <v>557</v>
      </c>
    </row>
    <row r="228" spans="1:13" s="4" customFormat="1">
      <c r="A228" s="115">
        <v>29</v>
      </c>
      <c r="B228" s="134" t="s">
        <v>998</v>
      </c>
      <c r="C228" s="157" t="s">
        <v>590</v>
      </c>
      <c r="D228" s="158" t="s">
        <v>891</v>
      </c>
      <c r="E228" s="159" t="s">
        <v>1796</v>
      </c>
      <c r="F228" s="159" t="s">
        <v>1770</v>
      </c>
      <c r="G228" s="109">
        <v>6</v>
      </c>
      <c r="H228" s="111">
        <v>6.5</v>
      </c>
      <c r="I228" s="111">
        <v>7.5</v>
      </c>
      <c r="J228" s="111">
        <v>7</v>
      </c>
      <c r="K228" s="161">
        <v>7</v>
      </c>
      <c r="L228" s="113">
        <v>34</v>
      </c>
      <c r="M228" s="74" t="s">
        <v>548</v>
      </c>
    </row>
    <row r="229" spans="1:13" s="4" customFormat="1">
      <c r="A229" s="115">
        <v>30</v>
      </c>
      <c r="B229" s="134" t="s">
        <v>1009</v>
      </c>
      <c r="C229" s="157" t="s">
        <v>1186</v>
      </c>
      <c r="D229" s="158" t="s">
        <v>58</v>
      </c>
      <c r="E229" s="159" t="s">
        <v>1749</v>
      </c>
      <c r="F229" s="159" t="s">
        <v>1770</v>
      </c>
      <c r="G229" s="109">
        <v>4</v>
      </c>
      <c r="H229" s="111">
        <v>3</v>
      </c>
      <c r="I229" s="111">
        <v>3</v>
      </c>
      <c r="J229" s="111">
        <v>3</v>
      </c>
      <c r="K229" s="161">
        <v>1</v>
      </c>
      <c r="L229" s="113">
        <v>14</v>
      </c>
      <c r="M229" s="74" t="s">
        <v>432</v>
      </c>
    </row>
    <row r="230" spans="1:13" s="4" customFormat="1">
      <c r="A230" s="115">
        <v>31</v>
      </c>
      <c r="B230" s="134" t="s">
        <v>1111</v>
      </c>
      <c r="C230" s="157" t="s">
        <v>1797</v>
      </c>
      <c r="D230" s="158" t="s">
        <v>156</v>
      </c>
      <c r="E230" s="159" t="s">
        <v>1546</v>
      </c>
      <c r="F230" s="159" t="s">
        <v>1770</v>
      </c>
      <c r="G230" s="109">
        <v>7.5</v>
      </c>
      <c r="H230" s="111">
        <v>5</v>
      </c>
      <c r="I230" s="111">
        <v>6</v>
      </c>
      <c r="J230" s="111">
        <v>7.5</v>
      </c>
      <c r="K230" s="161">
        <v>6.5</v>
      </c>
      <c r="L230" s="113">
        <v>32.5</v>
      </c>
      <c r="M230" s="74" t="s">
        <v>557</v>
      </c>
    </row>
    <row r="231" spans="1:13" s="4" customFormat="1">
      <c r="A231" s="115">
        <v>32</v>
      </c>
      <c r="B231" s="134" t="s">
        <v>1202</v>
      </c>
      <c r="C231" s="157" t="s">
        <v>1798</v>
      </c>
      <c r="D231" s="158" t="s">
        <v>291</v>
      </c>
      <c r="E231" s="159" t="s">
        <v>1799</v>
      </c>
      <c r="F231" s="159" t="s">
        <v>1770</v>
      </c>
      <c r="G231" s="109">
        <v>7</v>
      </c>
      <c r="H231" s="111">
        <v>6</v>
      </c>
      <c r="I231" s="111">
        <v>7</v>
      </c>
      <c r="J231" s="111">
        <v>7</v>
      </c>
      <c r="K231" s="161">
        <v>7.5</v>
      </c>
      <c r="L231" s="113">
        <v>34.5</v>
      </c>
      <c r="M231" s="74" t="s">
        <v>548</v>
      </c>
    </row>
    <row r="232" spans="1:13" s="4" customFormat="1">
      <c r="A232" s="115">
        <v>33</v>
      </c>
      <c r="B232" s="134" t="s">
        <v>1120</v>
      </c>
      <c r="C232" s="157" t="s">
        <v>608</v>
      </c>
      <c r="D232" s="158" t="s">
        <v>1017</v>
      </c>
      <c r="E232" s="159" t="s">
        <v>1719</v>
      </c>
      <c r="F232" s="159" t="s">
        <v>1770</v>
      </c>
      <c r="G232" s="109">
        <v>7</v>
      </c>
      <c r="H232" s="111">
        <v>7.5</v>
      </c>
      <c r="I232" s="111">
        <v>7.5</v>
      </c>
      <c r="J232" s="111">
        <v>5</v>
      </c>
      <c r="K232" s="161">
        <v>7.5</v>
      </c>
      <c r="L232" s="113">
        <v>34.5</v>
      </c>
      <c r="M232" s="74" t="s">
        <v>557</v>
      </c>
    </row>
    <row r="233" spans="1:13" s="4" customFormat="1">
      <c r="A233" s="115">
        <v>34</v>
      </c>
      <c r="B233" s="134" t="s">
        <v>1392</v>
      </c>
      <c r="C233" s="157" t="s">
        <v>590</v>
      </c>
      <c r="D233" s="158" t="s">
        <v>1213</v>
      </c>
      <c r="E233" s="159" t="s">
        <v>1800</v>
      </c>
      <c r="F233" s="159" t="s">
        <v>1770</v>
      </c>
      <c r="G233" s="109">
        <v>6.5</v>
      </c>
      <c r="H233" s="111">
        <v>5</v>
      </c>
      <c r="I233" s="111">
        <v>6</v>
      </c>
      <c r="J233" s="111">
        <v>6.5</v>
      </c>
      <c r="K233" s="161">
        <v>6.5</v>
      </c>
      <c r="L233" s="113">
        <v>30.5</v>
      </c>
      <c r="M233" s="74" t="s">
        <v>557</v>
      </c>
    </row>
    <row r="234" spans="1:13" s="4" customFormat="1">
      <c r="A234" s="115">
        <v>35</v>
      </c>
      <c r="B234" s="134" t="s">
        <v>1312</v>
      </c>
      <c r="C234" s="157" t="s">
        <v>868</v>
      </c>
      <c r="D234" s="158" t="s">
        <v>667</v>
      </c>
      <c r="E234" s="159" t="s">
        <v>1801</v>
      </c>
      <c r="F234" s="159" t="s">
        <v>1770</v>
      </c>
      <c r="G234" s="109">
        <v>5.5</v>
      </c>
      <c r="H234" s="111">
        <v>4</v>
      </c>
      <c r="I234" s="111">
        <v>4</v>
      </c>
      <c r="J234" s="111">
        <v>5.5</v>
      </c>
      <c r="K234" s="161">
        <v>4</v>
      </c>
      <c r="L234" s="113">
        <v>23</v>
      </c>
      <c r="M234" s="74" t="s">
        <v>432</v>
      </c>
    </row>
    <row r="235" spans="1:13" s="4" customFormat="1">
      <c r="A235" s="115">
        <v>36</v>
      </c>
      <c r="B235" s="134" t="s">
        <v>678</v>
      </c>
      <c r="C235" s="157" t="s">
        <v>1427</v>
      </c>
      <c r="D235" s="158" t="s">
        <v>89</v>
      </c>
      <c r="E235" s="159" t="s">
        <v>1802</v>
      </c>
      <c r="F235" s="159" t="s">
        <v>1770</v>
      </c>
      <c r="G235" s="109">
        <v>6.5</v>
      </c>
      <c r="H235" s="111">
        <v>5</v>
      </c>
      <c r="I235" s="111">
        <v>4</v>
      </c>
      <c r="J235" s="111">
        <v>3.5</v>
      </c>
      <c r="K235" s="161">
        <v>6</v>
      </c>
      <c r="L235" s="113">
        <v>25</v>
      </c>
      <c r="M235" s="74" t="s">
        <v>557</v>
      </c>
    </row>
    <row r="236" spans="1:13" s="4" customFormat="1">
      <c r="A236" s="115">
        <v>37</v>
      </c>
      <c r="B236" s="134" t="s">
        <v>1029</v>
      </c>
      <c r="C236" s="157" t="s">
        <v>940</v>
      </c>
      <c r="D236" s="158" t="s">
        <v>92</v>
      </c>
      <c r="E236" s="159" t="s">
        <v>1580</v>
      </c>
      <c r="F236" s="159" t="s">
        <v>1770</v>
      </c>
      <c r="G236" s="109">
        <v>6</v>
      </c>
      <c r="H236" s="111">
        <v>4</v>
      </c>
      <c r="I236" s="111">
        <v>2.5</v>
      </c>
      <c r="J236" s="111">
        <v>6</v>
      </c>
      <c r="K236" s="161">
        <v>7</v>
      </c>
      <c r="L236" s="113">
        <v>25.5</v>
      </c>
      <c r="M236" s="74" t="s">
        <v>557</v>
      </c>
    </row>
    <row r="237" spans="1:13" s="4" customFormat="1">
      <c r="A237" s="115">
        <v>38</v>
      </c>
      <c r="B237" s="134" t="s">
        <v>1132</v>
      </c>
      <c r="C237" s="157" t="s">
        <v>1803</v>
      </c>
      <c r="D237" s="158" t="s">
        <v>1225</v>
      </c>
      <c r="E237" s="159" t="s">
        <v>1804</v>
      </c>
      <c r="F237" s="159" t="s">
        <v>1770</v>
      </c>
      <c r="G237" s="109">
        <v>5</v>
      </c>
      <c r="H237" s="111">
        <v>4</v>
      </c>
      <c r="I237" s="111">
        <v>4</v>
      </c>
      <c r="J237" s="111">
        <v>7</v>
      </c>
      <c r="K237" s="161">
        <v>7</v>
      </c>
      <c r="L237" s="113">
        <v>27</v>
      </c>
      <c r="M237" s="74" t="s">
        <v>557</v>
      </c>
    </row>
    <row r="238" spans="1:13" s="4" customFormat="1">
      <c r="A238" s="115">
        <v>39</v>
      </c>
      <c r="B238" s="134" t="s">
        <v>683</v>
      </c>
      <c r="C238" s="157" t="s">
        <v>928</v>
      </c>
      <c r="D238" s="158" t="s">
        <v>929</v>
      </c>
      <c r="E238" s="159" t="s">
        <v>1805</v>
      </c>
      <c r="F238" s="159" t="s">
        <v>1770</v>
      </c>
      <c r="G238" s="109">
        <v>5.5</v>
      </c>
      <c r="H238" s="111">
        <v>5.5</v>
      </c>
      <c r="I238" s="111">
        <v>4.5</v>
      </c>
      <c r="J238" s="111">
        <v>3.5</v>
      </c>
      <c r="K238" s="161">
        <v>7</v>
      </c>
      <c r="L238" s="113">
        <v>26</v>
      </c>
      <c r="M238" s="74" t="s">
        <v>557</v>
      </c>
    </row>
    <row r="239" spans="1:13" s="4" customFormat="1">
      <c r="A239" s="115">
        <v>40</v>
      </c>
      <c r="B239" s="134" t="s">
        <v>1233</v>
      </c>
      <c r="C239" s="157" t="s">
        <v>1806</v>
      </c>
      <c r="D239" s="158" t="s">
        <v>699</v>
      </c>
      <c r="E239" s="159" t="s">
        <v>1695</v>
      </c>
      <c r="F239" s="159" t="s">
        <v>1770</v>
      </c>
      <c r="G239" s="109">
        <v>7</v>
      </c>
      <c r="H239" s="111">
        <v>5.5</v>
      </c>
      <c r="I239" s="111">
        <v>4.5</v>
      </c>
      <c r="J239" s="111">
        <v>8</v>
      </c>
      <c r="K239" s="161">
        <v>7</v>
      </c>
      <c r="L239" s="113">
        <v>32</v>
      </c>
      <c r="M239" s="74" t="s">
        <v>557</v>
      </c>
    </row>
    <row r="240" spans="1:13" s="4" customFormat="1">
      <c r="A240" s="115"/>
      <c r="B240" s="134"/>
      <c r="C240" s="157"/>
      <c r="D240" s="158"/>
      <c r="E240" s="159"/>
      <c r="F240" s="160"/>
      <c r="G240" s="109"/>
      <c r="H240" s="111"/>
      <c r="I240" s="111"/>
      <c r="J240" s="111"/>
      <c r="K240" s="161"/>
      <c r="L240" s="113"/>
      <c r="M240" s="74"/>
    </row>
    <row r="241" spans="1:15" s="4" customFormat="1">
      <c r="A241" s="115"/>
      <c r="B241" s="134"/>
      <c r="C241" s="157"/>
      <c r="D241" s="158"/>
      <c r="E241" s="159"/>
      <c r="F241" s="160"/>
      <c r="G241" s="109"/>
      <c r="H241" s="111"/>
      <c r="I241" s="111"/>
      <c r="J241" s="111"/>
      <c r="K241" s="161"/>
      <c r="L241" s="113"/>
      <c r="M241" s="74"/>
    </row>
    <row r="242" spans="1:15" s="4" customFormat="1">
      <c r="A242" s="115"/>
      <c r="B242" s="134"/>
      <c r="C242" s="162"/>
      <c r="D242" s="163"/>
      <c r="E242" s="164"/>
      <c r="F242" s="165"/>
      <c r="G242" s="109"/>
      <c r="H242" s="111"/>
      <c r="I242" s="111"/>
      <c r="J242" s="111"/>
      <c r="K242" s="161"/>
      <c r="L242" s="113"/>
      <c r="M242" s="74"/>
    </row>
    <row r="243" spans="1:15" s="121" customFormat="1">
      <c r="A243" s="41"/>
      <c r="B243" s="41"/>
      <c r="C243" s="42"/>
      <c r="D243" s="43"/>
      <c r="E243" s="41"/>
      <c r="F243" s="41"/>
      <c r="G243" s="44">
        <f>COUNTIF(G200:G242,"&gt;=5")</f>
        <v>37</v>
      </c>
      <c r="H243" s="44">
        <f>COUNTIF(H200:H242,"&gt;=5")</f>
        <v>34</v>
      </c>
      <c r="I243" s="44">
        <f>COUNTIF(I200:I242,"&gt;=5")</f>
        <v>25</v>
      </c>
      <c r="J243" s="44">
        <f>COUNTIF(J200:J242,"&gt;=5")</f>
        <v>37</v>
      </c>
      <c r="K243" s="44">
        <f>COUNTIF(K200:K242,"&gt;=5")</f>
        <v>35</v>
      </c>
      <c r="L243" s="41"/>
      <c r="M243" s="41"/>
      <c r="N243" s="120">
        <v>2</v>
      </c>
      <c r="O243" s="120">
        <v>2</v>
      </c>
    </row>
    <row r="244" spans="1:15" s="121" customFormat="1">
      <c r="A244" s="122" t="s">
        <v>427</v>
      </c>
      <c r="B244" s="122">
        <v>40</v>
      </c>
      <c r="C244" s="123" t="s">
        <v>428</v>
      </c>
      <c r="D244" s="124"/>
      <c r="E244" s="122"/>
      <c r="F244" s="122"/>
      <c r="G244" s="125"/>
      <c r="H244" s="41"/>
      <c r="I244" s="125"/>
      <c r="J244" s="125"/>
      <c r="K244" s="41"/>
      <c r="L244" s="41"/>
      <c r="M244" s="41"/>
      <c r="N244" s="120">
        <v>2</v>
      </c>
      <c r="O244" s="120">
        <v>2</v>
      </c>
    </row>
    <row r="245" spans="1:15" s="121" customFormat="1">
      <c r="A245" s="122" t="s">
        <v>429</v>
      </c>
      <c r="B245" s="122">
        <f>B244-B246</f>
        <v>35</v>
      </c>
      <c r="C245" s="126">
        <f>B245/B244%</f>
        <v>87.5</v>
      </c>
      <c r="D245" s="127"/>
      <c r="E245" s="128"/>
      <c r="F245" s="128"/>
      <c r="G245" s="122"/>
      <c r="H245" s="129"/>
      <c r="I245" s="122" t="s">
        <v>430</v>
      </c>
      <c r="J245" s="122"/>
      <c r="K245" s="129">
        <f>COUNTIF(M200:M242,"=GIOI")</f>
        <v>0</v>
      </c>
      <c r="L245" s="41"/>
      <c r="M245" s="41"/>
      <c r="N245" s="120">
        <v>2</v>
      </c>
      <c r="O245" s="120">
        <v>2</v>
      </c>
    </row>
    <row r="246" spans="1:15" s="121" customFormat="1">
      <c r="A246" s="122" t="s">
        <v>432</v>
      </c>
      <c r="B246" s="129">
        <f>COUNTIF(M200:M242,"=H")</f>
        <v>5</v>
      </c>
      <c r="C246" s="126">
        <f>B246/B244%</f>
        <v>12.5</v>
      </c>
      <c r="D246" s="127"/>
      <c r="E246" s="128"/>
      <c r="F246" s="128"/>
      <c r="G246" s="122"/>
      <c r="H246" s="129"/>
      <c r="I246" s="122" t="s">
        <v>433</v>
      </c>
      <c r="J246" s="122"/>
      <c r="K246" s="129">
        <f>COUNTIF(M200:M242,"=Kha")</f>
        <v>12</v>
      </c>
      <c r="L246" s="41"/>
      <c r="M246" s="41"/>
      <c r="N246" s="120">
        <v>2</v>
      </c>
      <c r="O246" s="120">
        <v>2</v>
      </c>
    </row>
    <row r="247" spans="1:15">
      <c r="A247" s="95" t="s">
        <v>0</v>
      </c>
      <c r="B247" s="46"/>
      <c r="C247" s="46"/>
      <c r="D247" s="183" t="s">
        <v>97</v>
      </c>
      <c r="E247" s="183"/>
      <c r="F247" s="183"/>
      <c r="G247" s="183"/>
      <c r="H247" s="183"/>
      <c r="I247" s="183"/>
      <c r="J247" s="183"/>
      <c r="K247" s="183"/>
      <c r="L247" s="183"/>
      <c r="M247" s="183"/>
      <c r="N247" s="4"/>
      <c r="O247" s="4"/>
    </row>
    <row r="248" spans="1:15">
      <c r="A248" s="95"/>
      <c r="B248" s="46"/>
      <c r="C248" s="4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4"/>
      <c r="O248" s="4"/>
    </row>
    <row r="249" spans="1:15">
      <c r="A249" s="97" t="s">
        <v>3</v>
      </c>
      <c r="B249" s="169" t="s">
        <v>4</v>
      </c>
      <c r="C249" s="185" t="s">
        <v>5</v>
      </c>
      <c r="D249" s="186"/>
      <c r="E249" s="170" t="s">
        <v>1535</v>
      </c>
      <c r="F249" s="171" t="s">
        <v>6</v>
      </c>
      <c r="G249" s="98" t="s">
        <v>8</v>
      </c>
      <c r="H249" s="102" t="s">
        <v>9</v>
      </c>
      <c r="I249" s="102" t="s">
        <v>10</v>
      </c>
      <c r="J249" s="102" t="s">
        <v>54</v>
      </c>
      <c r="K249" s="172" t="s">
        <v>542</v>
      </c>
      <c r="L249" s="173" t="s">
        <v>1536</v>
      </c>
      <c r="M249" s="173" t="s">
        <v>1537</v>
      </c>
      <c r="N249" s="4"/>
      <c r="O249" s="4"/>
    </row>
    <row r="250" spans="1:15" s="4" customFormat="1">
      <c r="A250" s="103">
        <v>1</v>
      </c>
      <c r="B250" s="134" t="s">
        <v>1469</v>
      </c>
      <c r="C250" s="157" t="s">
        <v>1143</v>
      </c>
      <c r="D250" s="158" t="s">
        <v>10</v>
      </c>
      <c r="E250" s="159" t="s">
        <v>1614</v>
      </c>
      <c r="F250" s="159" t="s">
        <v>1807</v>
      </c>
      <c r="G250" s="109">
        <v>4</v>
      </c>
      <c r="H250" s="111">
        <v>7</v>
      </c>
      <c r="I250" s="111">
        <v>4</v>
      </c>
      <c r="J250" s="111">
        <v>3</v>
      </c>
      <c r="K250" s="161">
        <v>3</v>
      </c>
      <c r="L250" s="113">
        <v>21</v>
      </c>
      <c r="M250" s="74" t="s">
        <v>432</v>
      </c>
    </row>
    <row r="251" spans="1:15" s="4" customFormat="1">
      <c r="A251" s="115">
        <v>2</v>
      </c>
      <c r="B251" s="134" t="s">
        <v>1049</v>
      </c>
      <c r="C251" s="157" t="s">
        <v>1186</v>
      </c>
      <c r="D251" s="158" t="s">
        <v>953</v>
      </c>
      <c r="E251" s="159" t="s">
        <v>1808</v>
      </c>
      <c r="F251" s="159" t="s">
        <v>1807</v>
      </c>
      <c r="G251" s="109">
        <v>4.5</v>
      </c>
      <c r="H251" s="111">
        <v>5.5</v>
      </c>
      <c r="I251" s="111">
        <v>4.5</v>
      </c>
      <c r="J251" s="111">
        <v>3.5</v>
      </c>
      <c r="K251" s="161">
        <v>4.5</v>
      </c>
      <c r="L251" s="113">
        <v>22.5</v>
      </c>
      <c r="M251" s="74" t="s">
        <v>432</v>
      </c>
    </row>
    <row r="252" spans="1:15" s="4" customFormat="1">
      <c r="A252" s="115">
        <v>3</v>
      </c>
      <c r="B252" s="134" t="s">
        <v>558</v>
      </c>
      <c r="C252" s="157" t="s">
        <v>662</v>
      </c>
      <c r="D252" s="158" t="s">
        <v>32</v>
      </c>
      <c r="E252" s="159" t="s">
        <v>1809</v>
      </c>
      <c r="F252" s="159" t="s">
        <v>1807</v>
      </c>
      <c r="G252" s="109">
        <v>5</v>
      </c>
      <c r="H252" s="111">
        <v>4.5</v>
      </c>
      <c r="I252" s="111">
        <v>6</v>
      </c>
      <c r="J252" s="111">
        <v>6.5</v>
      </c>
      <c r="K252" s="161">
        <v>7</v>
      </c>
      <c r="L252" s="113">
        <v>29</v>
      </c>
      <c r="M252" s="74" t="s">
        <v>557</v>
      </c>
    </row>
    <row r="253" spans="1:15" s="4" customFormat="1">
      <c r="A253" s="115">
        <v>4</v>
      </c>
      <c r="B253" s="134" t="s">
        <v>565</v>
      </c>
      <c r="C253" s="157" t="s">
        <v>1810</v>
      </c>
      <c r="D253" s="158" t="s">
        <v>567</v>
      </c>
      <c r="E253" s="159" t="s">
        <v>1698</v>
      </c>
      <c r="F253" s="159" t="s">
        <v>1807</v>
      </c>
      <c r="G253" s="109">
        <v>5.5</v>
      </c>
      <c r="H253" s="111">
        <v>6</v>
      </c>
      <c r="I253" s="111">
        <v>3</v>
      </c>
      <c r="J253" s="111">
        <v>3</v>
      </c>
      <c r="K253" s="161">
        <v>3</v>
      </c>
      <c r="L253" s="113">
        <v>20.5</v>
      </c>
      <c r="M253" s="74" t="s">
        <v>432</v>
      </c>
    </row>
    <row r="254" spans="1:15" s="4" customFormat="1">
      <c r="A254" s="115">
        <v>5</v>
      </c>
      <c r="B254" s="134" t="s">
        <v>1408</v>
      </c>
      <c r="C254" s="157" t="s">
        <v>1731</v>
      </c>
      <c r="D254" s="158" t="s">
        <v>1811</v>
      </c>
      <c r="E254" s="159" t="s">
        <v>1717</v>
      </c>
      <c r="F254" s="159" t="s">
        <v>1807</v>
      </c>
      <c r="G254" s="109">
        <v>5.5</v>
      </c>
      <c r="H254" s="111">
        <v>5</v>
      </c>
      <c r="I254" s="111">
        <v>5.5</v>
      </c>
      <c r="J254" s="111">
        <v>5</v>
      </c>
      <c r="K254" s="161">
        <v>6.5</v>
      </c>
      <c r="L254" s="113">
        <v>27.5</v>
      </c>
      <c r="M254" s="74" t="s">
        <v>557</v>
      </c>
    </row>
    <row r="255" spans="1:15" s="4" customFormat="1">
      <c r="A255" s="115">
        <v>6</v>
      </c>
      <c r="B255" s="134" t="s">
        <v>1053</v>
      </c>
      <c r="C255" s="157" t="s">
        <v>608</v>
      </c>
      <c r="D255" s="158" t="s">
        <v>392</v>
      </c>
      <c r="E255" s="159" t="s">
        <v>1812</v>
      </c>
      <c r="F255" s="159" t="s">
        <v>1807</v>
      </c>
      <c r="G255" s="109">
        <v>6</v>
      </c>
      <c r="H255" s="111">
        <v>6</v>
      </c>
      <c r="I255" s="111">
        <v>4</v>
      </c>
      <c r="J255" s="111">
        <v>6</v>
      </c>
      <c r="K255" s="161">
        <v>6.5</v>
      </c>
      <c r="L255" s="113">
        <v>28.5</v>
      </c>
      <c r="M255" s="74" t="s">
        <v>557</v>
      </c>
    </row>
    <row r="256" spans="1:15" s="4" customFormat="1">
      <c r="A256" s="115">
        <v>7</v>
      </c>
      <c r="B256" s="134" t="s">
        <v>732</v>
      </c>
      <c r="C256" s="157" t="s">
        <v>590</v>
      </c>
      <c r="D256" s="158" t="s">
        <v>1059</v>
      </c>
      <c r="E256" s="159" t="s">
        <v>1546</v>
      </c>
      <c r="F256" s="159" t="s">
        <v>1807</v>
      </c>
      <c r="G256" s="109">
        <v>7</v>
      </c>
      <c r="H256" s="111">
        <v>7</v>
      </c>
      <c r="I256" s="111">
        <v>6.5</v>
      </c>
      <c r="J256" s="111">
        <v>7</v>
      </c>
      <c r="K256" s="161">
        <v>7</v>
      </c>
      <c r="L256" s="113">
        <v>34.5</v>
      </c>
      <c r="M256" s="74" t="s">
        <v>548</v>
      </c>
    </row>
    <row r="257" spans="1:13" s="4" customFormat="1">
      <c r="A257" s="115">
        <v>8</v>
      </c>
      <c r="B257" s="134" t="s">
        <v>585</v>
      </c>
      <c r="C257" s="178" t="s">
        <v>846</v>
      </c>
      <c r="D257" s="178" t="s">
        <v>1059</v>
      </c>
      <c r="E257" s="159" t="s">
        <v>1813</v>
      </c>
      <c r="F257" s="159" t="s">
        <v>1807</v>
      </c>
      <c r="G257" s="109">
        <v>7.5</v>
      </c>
      <c r="H257" s="111">
        <v>7</v>
      </c>
      <c r="I257" s="111">
        <v>7</v>
      </c>
      <c r="J257" s="111">
        <v>7</v>
      </c>
      <c r="K257" s="161">
        <v>7</v>
      </c>
      <c r="L257" s="113">
        <v>35.5</v>
      </c>
      <c r="M257" s="74" t="s">
        <v>548</v>
      </c>
    </row>
    <row r="258" spans="1:13" s="4" customFormat="1">
      <c r="A258" s="115">
        <v>9</v>
      </c>
      <c r="B258" s="134" t="s">
        <v>957</v>
      </c>
      <c r="C258" s="157" t="s">
        <v>1731</v>
      </c>
      <c r="D258" s="158" t="s">
        <v>587</v>
      </c>
      <c r="E258" s="159" t="s">
        <v>1814</v>
      </c>
      <c r="F258" s="159" t="s">
        <v>1807</v>
      </c>
      <c r="G258" s="109">
        <v>7</v>
      </c>
      <c r="H258" s="111">
        <v>5</v>
      </c>
      <c r="I258" s="111">
        <v>3</v>
      </c>
      <c r="J258" s="111">
        <v>5</v>
      </c>
      <c r="K258" s="161">
        <v>6.5</v>
      </c>
      <c r="L258" s="113">
        <v>26.5</v>
      </c>
      <c r="M258" s="74" t="s">
        <v>557</v>
      </c>
    </row>
    <row r="259" spans="1:13" s="4" customFormat="1">
      <c r="A259" s="115">
        <v>10</v>
      </c>
      <c r="B259" s="134" t="s">
        <v>1483</v>
      </c>
      <c r="C259" s="157" t="s">
        <v>1253</v>
      </c>
      <c r="D259" s="158" t="s">
        <v>587</v>
      </c>
      <c r="E259" s="159" t="s">
        <v>1815</v>
      </c>
      <c r="F259" s="159" t="s">
        <v>1807</v>
      </c>
      <c r="G259" s="109">
        <v>6</v>
      </c>
      <c r="H259" s="111">
        <v>5</v>
      </c>
      <c r="I259" s="111">
        <v>4.5</v>
      </c>
      <c r="J259" s="111">
        <v>6.5</v>
      </c>
      <c r="K259" s="161">
        <v>6.5</v>
      </c>
      <c r="L259" s="113">
        <v>28.5</v>
      </c>
      <c r="M259" s="74" t="s">
        <v>557</v>
      </c>
    </row>
    <row r="260" spans="1:13" s="4" customFormat="1">
      <c r="A260" s="115">
        <v>11</v>
      </c>
      <c r="B260" s="134" t="s">
        <v>1063</v>
      </c>
      <c r="C260" s="157" t="s">
        <v>608</v>
      </c>
      <c r="D260" s="158" t="s">
        <v>1065</v>
      </c>
      <c r="E260" s="159" t="s">
        <v>1645</v>
      </c>
      <c r="F260" s="159" t="s">
        <v>1807</v>
      </c>
      <c r="G260" s="109">
        <v>6.5</v>
      </c>
      <c r="H260" s="111">
        <v>4</v>
      </c>
      <c r="I260" s="111">
        <v>6</v>
      </c>
      <c r="J260" s="111">
        <v>7</v>
      </c>
      <c r="K260" s="161">
        <v>7</v>
      </c>
      <c r="L260" s="113">
        <v>30.5</v>
      </c>
      <c r="M260" s="74" t="s">
        <v>557</v>
      </c>
    </row>
    <row r="261" spans="1:13" s="4" customFormat="1">
      <c r="A261" s="115">
        <v>12</v>
      </c>
      <c r="B261" s="134" t="s">
        <v>1486</v>
      </c>
      <c r="C261" s="157" t="s">
        <v>608</v>
      </c>
      <c r="D261" s="158" t="s">
        <v>1065</v>
      </c>
      <c r="E261" s="159" t="s">
        <v>1816</v>
      </c>
      <c r="F261" s="159" t="s">
        <v>1807</v>
      </c>
      <c r="G261" s="109">
        <v>4.5</v>
      </c>
      <c r="H261" s="111">
        <v>4</v>
      </c>
      <c r="I261" s="111">
        <v>4.5</v>
      </c>
      <c r="J261" s="111">
        <v>5.5</v>
      </c>
      <c r="K261" s="161">
        <v>7</v>
      </c>
      <c r="L261" s="113">
        <v>25.5</v>
      </c>
      <c r="M261" s="74" t="s">
        <v>557</v>
      </c>
    </row>
    <row r="262" spans="1:13" s="4" customFormat="1">
      <c r="A262" s="115">
        <v>13</v>
      </c>
      <c r="B262" s="134" t="s">
        <v>861</v>
      </c>
      <c r="C262" s="157" t="s">
        <v>570</v>
      </c>
      <c r="D262" s="158" t="s">
        <v>1817</v>
      </c>
      <c r="E262" s="159" t="s">
        <v>1722</v>
      </c>
      <c r="F262" s="159" t="s">
        <v>1807</v>
      </c>
      <c r="G262" s="109">
        <v>0.5</v>
      </c>
      <c r="H262" s="111">
        <v>5</v>
      </c>
      <c r="I262" s="111">
        <v>5.5</v>
      </c>
      <c r="J262" s="111">
        <v>3.5</v>
      </c>
      <c r="K262" s="161">
        <v>7</v>
      </c>
      <c r="L262" s="113">
        <v>21.5</v>
      </c>
      <c r="M262" s="74" t="s">
        <v>432</v>
      </c>
    </row>
    <row r="263" spans="1:13" s="4" customFormat="1">
      <c r="A263" s="115">
        <v>14</v>
      </c>
      <c r="B263" s="134" t="s">
        <v>1348</v>
      </c>
      <c r="C263" s="157" t="s">
        <v>898</v>
      </c>
      <c r="D263" s="158" t="s">
        <v>602</v>
      </c>
      <c r="E263" s="159" t="s">
        <v>1818</v>
      </c>
      <c r="F263" s="159" t="s">
        <v>1807</v>
      </c>
      <c r="G263" s="109">
        <v>4</v>
      </c>
      <c r="H263" s="111">
        <v>5</v>
      </c>
      <c r="I263" s="111">
        <v>5.5</v>
      </c>
      <c r="J263" s="111">
        <v>6.5</v>
      </c>
      <c r="K263" s="161">
        <v>7</v>
      </c>
      <c r="L263" s="113">
        <v>28</v>
      </c>
      <c r="M263" s="74" t="s">
        <v>557</v>
      </c>
    </row>
    <row r="264" spans="1:13" s="4" customFormat="1">
      <c r="A264" s="115">
        <v>15</v>
      </c>
      <c r="B264" s="134" t="s">
        <v>1424</v>
      </c>
      <c r="C264" s="157" t="s">
        <v>578</v>
      </c>
      <c r="D264" s="158" t="s">
        <v>47</v>
      </c>
      <c r="E264" s="159" t="s">
        <v>1819</v>
      </c>
      <c r="F264" s="159" t="s">
        <v>1807</v>
      </c>
      <c r="G264" s="109">
        <v>6.5</v>
      </c>
      <c r="H264" s="111">
        <v>6</v>
      </c>
      <c r="I264" s="111">
        <v>3</v>
      </c>
      <c r="J264" s="111">
        <v>7</v>
      </c>
      <c r="K264" s="161">
        <v>3.5</v>
      </c>
      <c r="L264" s="113">
        <v>26</v>
      </c>
      <c r="M264" s="74" t="s">
        <v>557</v>
      </c>
    </row>
    <row r="265" spans="1:13" s="4" customFormat="1">
      <c r="A265" s="115">
        <v>16</v>
      </c>
      <c r="B265" s="134" t="s">
        <v>1349</v>
      </c>
      <c r="C265" s="157" t="s">
        <v>846</v>
      </c>
      <c r="D265" s="158" t="s">
        <v>1080</v>
      </c>
      <c r="E265" s="159" t="s">
        <v>1820</v>
      </c>
      <c r="F265" s="159" t="s">
        <v>1807</v>
      </c>
      <c r="G265" s="109">
        <v>7.5</v>
      </c>
      <c r="H265" s="111">
        <v>5</v>
      </c>
      <c r="I265" s="111">
        <v>4.5</v>
      </c>
      <c r="J265" s="111">
        <v>6.5</v>
      </c>
      <c r="K265" s="161">
        <v>7</v>
      </c>
      <c r="L265" s="113">
        <v>30.5</v>
      </c>
      <c r="M265" s="74" t="s">
        <v>557</v>
      </c>
    </row>
    <row r="266" spans="1:13" s="4" customFormat="1">
      <c r="A266" s="115">
        <v>17</v>
      </c>
      <c r="B266" s="134" t="s">
        <v>1429</v>
      </c>
      <c r="C266" s="157" t="s">
        <v>829</v>
      </c>
      <c r="D266" s="158" t="s">
        <v>1174</v>
      </c>
      <c r="E266" s="159" t="s">
        <v>1698</v>
      </c>
      <c r="F266" s="159" t="s">
        <v>1807</v>
      </c>
      <c r="G266" s="109">
        <v>4.5</v>
      </c>
      <c r="H266" s="111">
        <v>6</v>
      </c>
      <c r="I266" s="111">
        <v>3.5</v>
      </c>
      <c r="J266" s="111">
        <v>1.5</v>
      </c>
      <c r="K266" s="161">
        <v>7.5</v>
      </c>
      <c r="L266" s="113">
        <v>23</v>
      </c>
      <c r="M266" s="74" t="s">
        <v>432</v>
      </c>
    </row>
    <row r="267" spans="1:13" s="4" customFormat="1">
      <c r="A267" s="115">
        <v>18</v>
      </c>
      <c r="B267" s="134" t="s">
        <v>1356</v>
      </c>
      <c r="C267" s="157" t="s">
        <v>545</v>
      </c>
      <c r="D267" s="158" t="s">
        <v>750</v>
      </c>
      <c r="E267" s="159" t="s">
        <v>1821</v>
      </c>
      <c r="F267" s="159" t="s">
        <v>1807</v>
      </c>
      <c r="G267" s="109">
        <v>3.5</v>
      </c>
      <c r="H267" s="111">
        <v>4</v>
      </c>
      <c r="I267" s="111">
        <v>6.5</v>
      </c>
      <c r="J267" s="111">
        <v>2.5</v>
      </c>
      <c r="K267" s="161">
        <v>6</v>
      </c>
      <c r="L267" s="113">
        <v>22.5</v>
      </c>
      <c r="M267" s="74" t="s">
        <v>432</v>
      </c>
    </row>
    <row r="268" spans="1:13" s="4" customFormat="1">
      <c r="A268" s="115">
        <v>19</v>
      </c>
      <c r="B268" s="134" t="s">
        <v>1436</v>
      </c>
      <c r="C268" s="157" t="s">
        <v>753</v>
      </c>
      <c r="D268" s="158" t="s">
        <v>135</v>
      </c>
      <c r="E268" s="159" t="s">
        <v>1703</v>
      </c>
      <c r="F268" s="159" t="s">
        <v>1807</v>
      </c>
      <c r="G268" s="109">
        <v>7</v>
      </c>
      <c r="H268" s="111">
        <v>6</v>
      </c>
      <c r="I268" s="111">
        <v>4</v>
      </c>
      <c r="J268" s="111">
        <v>8</v>
      </c>
      <c r="K268" s="161">
        <v>4.5</v>
      </c>
      <c r="L268" s="113">
        <v>29.5</v>
      </c>
      <c r="M268" s="74" t="s">
        <v>557</v>
      </c>
    </row>
    <row r="269" spans="1:13" s="4" customFormat="1">
      <c r="A269" s="115">
        <v>20</v>
      </c>
      <c r="B269" s="134" t="s">
        <v>1089</v>
      </c>
      <c r="C269" s="157" t="s">
        <v>590</v>
      </c>
      <c r="D269" s="158" t="s">
        <v>135</v>
      </c>
      <c r="E269" s="159" t="s">
        <v>1706</v>
      </c>
      <c r="F269" s="159" t="s">
        <v>1807</v>
      </c>
      <c r="G269" s="109">
        <v>8.5</v>
      </c>
      <c r="H269" s="111">
        <v>5.5</v>
      </c>
      <c r="I269" s="111">
        <v>6</v>
      </c>
      <c r="J269" s="111">
        <v>8</v>
      </c>
      <c r="K269" s="161">
        <v>5</v>
      </c>
      <c r="L269" s="113">
        <v>33</v>
      </c>
      <c r="M269" s="74" t="s">
        <v>557</v>
      </c>
    </row>
    <row r="270" spans="1:13" s="4" customFormat="1">
      <c r="A270" s="115">
        <v>21</v>
      </c>
      <c r="B270" s="134" t="s">
        <v>990</v>
      </c>
      <c r="C270" s="157" t="s">
        <v>1822</v>
      </c>
      <c r="D270" s="158" t="s">
        <v>140</v>
      </c>
      <c r="E270" s="159" t="s">
        <v>1749</v>
      </c>
      <c r="F270" s="159" t="s">
        <v>1807</v>
      </c>
      <c r="G270" s="109">
        <v>6</v>
      </c>
      <c r="H270" s="111">
        <v>5.5</v>
      </c>
      <c r="I270" s="111">
        <v>4</v>
      </c>
      <c r="J270" s="111">
        <v>7.5</v>
      </c>
      <c r="K270" s="161">
        <v>4</v>
      </c>
      <c r="L270" s="113">
        <v>27</v>
      </c>
      <c r="M270" s="74" t="s">
        <v>557</v>
      </c>
    </row>
    <row r="271" spans="1:13" s="4" customFormat="1">
      <c r="A271" s="115">
        <v>22</v>
      </c>
      <c r="B271" s="134" t="s">
        <v>1280</v>
      </c>
      <c r="C271" s="157" t="s">
        <v>854</v>
      </c>
      <c r="D271" s="158" t="s">
        <v>140</v>
      </c>
      <c r="E271" s="159" t="s">
        <v>1823</v>
      </c>
      <c r="F271" s="159" t="s">
        <v>1807</v>
      </c>
      <c r="G271" s="109">
        <v>6</v>
      </c>
      <c r="H271" s="111">
        <v>5</v>
      </c>
      <c r="I271" s="111">
        <v>2.5</v>
      </c>
      <c r="J271" s="111">
        <v>7.5</v>
      </c>
      <c r="K271" s="161">
        <v>6.5</v>
      </c>
      <c r="L271" s="113">
        <v>27.5</v>
      </c>
      <c r="M271" s="74" t="s">
        <v>557</v>
      </c>
    </row>
    <row r="272" spans="1:13" s="4" customFormat="1">
      <c r="A272" s="115">
        <v>23</v>
      </c>
      <c r="B272" s="134" t="s">
        <v>1095</v>
      </c>
      <c r="C272" s="157" t="s">
        <v>662</v>
      </c>
      <c r="D272" s="158" t="s">
        <v>1691</v>
      </c>
      <c r="E272" s="159" t="s">
        <v>1824</v>
      </c>
      <c r="F272" s="159" t="s">
        <v>1807</v>
      </c>
      <c r="G272" s="109">
        <v>6</v>
      </c>
      <c r="H272" s="111">
        <v>7</v>
      </c>
      <c r="I272" s="111">
        <v>7.5</v>
      </c>
      <c r="J272" s="111">
        <v>6</v>
      </c>
      <c r="K272" s="161">
        <v>5.5</v>
      </c>
      <c r="L272" s="113">
        <v>32</v>
      </c>
      <c r="M272" s="74" t="s">
        <v>557</v>
      </c>
    </row>
    <row r="273" spans="1:13" s="4" customFormat="1">
      <c r="A273" s="115">
        <v>24</v>
      </c>
      <c r="B273" s="134" t="s">
        <v>1502</v>
      </c>
      <c r="C273" s="157" t="s">
        <v>1010</v>
      </c>
      <c r="D273" s="158" t="s">
        <v>54</v>
      </c>
      <c r="E273" s="159" t="s">
        <v>1825</v>
      </c>
      <c r="F273" s="159" t="s">
        <v>1807</v>
      </c>
      <c r="G273" s="109">
        <v>5.5</v>
      </c>
      <c r="H273" s="111">
        <v>6</v>
      </c>
      <c r="I273" s="111">
        <v>5</v>
      </c>
      <c r="J273" s="111">
        <v>7</v>
      </c>
      <c r="K273" s="161">
        <v>6.5</v>
      </c>
      <c r="L273" s="113">
        <v>30</v>
      </c>
      <c r="M273" s="74" t="s">
        <v>557</v>
      </c>
    </row>
    <row r="274" spans="1:13" s="4" customFormat="1">
      <c r="A274" s="115">
        <v>25</v>
      </c>
      <c r="B274" s="134" t="s">
        <v>1284</v>
      </c>
      <c r="C274" s="157" t="s">
        <v>719</v>
      </c>
      <c r="D274" s="158" t="s">
        <v>881</v>
      </c>
      <c r="E274" s="159" t="s">
        <v>1826</v>
      </c>
      <c r="F274" s="159" t="s">
        <v>1807</v>
      </c>
      <c r="G274" s="109">
        <v>4</v>
      </c>
      <c r="H274" s="111">
        <v>5.5</v>
      </c>
      <c r="I274" s="111">
        <v>3</v>
      </c>
      <c r="J274" s="111">
        <v>7.5</v>
      </c>
      <c r="K274" s="161">
        <v>3</v>
      </c>
      <c r="L274" s="113">
        <v>23</v>
      </c>
      <c r="M274" s="74" t="s">
        <v>432</v>
      </c>
    </row>
    <row r="275" spans="1:13" s="4" customFormat="1">
      <c r="A275" s="115">
        <v>26</v>
      </c>
      <c r="B275" s="134" t="s">
        <v>1365</v>
      </c>
      <c r="C275" s="157" t="s">
        <v>590</v>
      </c>
      <c r="D275" s="158" t="s">
        <v>148</v>
      </c>
      <c r="E275" s="159" t="s">
        <v>1638</v>
      </c>
      <c r="F275" s="159" t="s">
        <v>1807</v>
      </c>
      <c r="G275" s="109">
        <v>0</v>
      </c>
      <c r="H275" s="118">
        <v>5</v>
      </c>
      <c r="I275" s="111">
        <v>6.5</v>
      </c>
      <c r="J275" s="111">
        <v>3</v>
      </c>
      <c r="K275" s="161">
        <v>4.5</v>
      </c>
      <c r="L275" s="113">
        <v>19</v>
      </c>
      <c r="M275" s="74" t="s">
        <v>432</v>
      </c>
    </row>
    <row r="276" spans="1:13" s="4" customFormat="1">
      <c r="A276" s="115">
        <v>27</v>
      </c>
      <c r="B276" s="134" t="s">
        <v>1517</v>
      </c>
      <c r="C276" s="157" t="s">
        <v>943</v>
      </c>
      <c r="D276" s="158" t="s">
        <v>1011</v>
      </c>
      <c r="E276" s="159" t="s">
        <v>1827</v>
      </c>
      <c r="F276" s="159" t="s">
        <v>1807</v>
      </c>
      <c r="G276" s="109">
        <v>5.5</v>
      </c>
      <c r="H276" s="111">
        <v>7</v>
      </c>
      <c r="I276" s="111">
        <v>2.5</v>
      </c>
      <c r="J276" s="111">
        <v>6</v>
      </c>
      <c r="K276" s="161">
        <v>4</v>
      </c>
      <c r="L276" s="113">
        <v>25</v>
      </c>
      <c r="M276" s="74" t="s">
        <v>557</v>
      </c>
    </row>
    <row r="277" spans="1:13" s="4" customFormat="1">
      <c r="A277" s="115">
        <v>28</v>
      </c>
      <c r="B277" s="134" t="s">
        <v>779</v>
      </c>
      <c r="C277" s="157" t="s">
        <v>621</v>
      </c>
      <c r="D277" s="158" t="s">
        <v>1011</v>
      </c>
      <c r="E277" s="159" t="s">
        <v>1827</v>
      </c>
      <c r="F277" s="159" t="s">
        <v>1807</v>
      </c>
      <c r="G277" s="109">
        <v>7</v>
      </c>
      <c r="H277" s="111">
        <v>5</v>
      </c>
      <c r="I277" s="111">
        <v>2.5</v>
      </c>
      <c r="J277" s="111">
        <v>7</v>
      </c>
      <c r="K277" s="161">
        <v>5.5</v>
      </c>
      <c r="L277" s="113">
        <v>27</v>
      </c>
      <c r="M277" s="74" t="s">
        <v>557</v>
      </c>
    </row>
    <row r="278" spans="1:13" s="4" customFormat="1">
      <c r="A278" s="115">
        <v>29</v>
      </c>
      <c r="B278" s="134" t="s">
        <v>643</v>
      </c>
      <c r="C278" s="157" t="s">
        <v>712</v>
      </c>
      <c r="D278" s="158" t="s">
        <v>785</v>
      </c>
      <c r="E278" s="159" t="s">
        <v>1828</v>
      </c>
      <c r="F278" s="159" t="s">
        <v>1807</v>
      </c>
      <c r="G278" s="109">
        <v>7.5</v>
      </c>
      <c r="H278" s="111">
        <v>4</v>
      </c>
      <c r="I278" s="111">
        <v>6.5</v>
      </c>
      <c r="J278" s="111">
        <v>8</v>
      </c>
      <c r="K278" s="161">
        <v>3.5</v>
      </c>
      <c r="L278" s="113">
        <v>29.5</v>
      </c>
      <c r="M278" s="74" t="s">
        <v>557</v>
      </c>
    </row>
    <row r="279" spans="1:13" s="4" customFormat="1">
      <c r="A279" s="115">
        <v>30</v>
      </c>
      <c r="B279" s="134" t="s">
        <v>1380</v>
      </c>
      <c r="C279" s="157" t="s">
        <v>691</v>
      </c>
      <c r="D279" s="158" t="s">
        <v>1829</v>
      </c>
      <c r="E279" s="159" t="s">
        <v>1697</v>
      </c>
      <c r="F279" s="159" t="s">
        <v>1807</v>
      </c>
      <c r="G279" s="109">
        <v>6</v>
      </c>
      <c r="H279" s="111">
        <v>3</v>
      </c>
      <c r="I279" s="111">
        <v>6</v>
      </c>
      <c r="J279" s="111">
        <v>7.5</v>
      </c>
      <c r="K279" s="161">
        <v>6</v>
      </c>
      <c r="L279" s="113">
        <v>28.5</v>
      </c>
      <c r="M279" s="74" t="s">
        <v>557</v>
      </c>
    </row>
    <row r="280" spans="1:13" s="4" customFormat="1">
      <c r="A280" s="115">
        <v>31</v>
      </c>
      <c r="B280" s="134" t="s">
        <v>791</v>
      </c>
      <c r="C280" s="157" t="s">
        <v>691</v>
      </c>
      <c r="D280" s="158" t="s">
        <v>1115</v>
      </c>
      <c r="E280" s="159" t="s">
        <v>1830</v>
      </c>
      <c r="F280" s="159" t="s">
        <v>1807</v>
      </c>
      <c r="G280" s="109">
        <v>6</v>
      </c>
      <c r="H280" s="111">
        <v>6</v>
      </c>
      <c r="I280" s="111">
        <v>4.5</v>
      </c>
      <c r="J280" s="111">
        <v>5</v>
      </c>
      <c r="K280" s="161">
        <v>4</v>
      </c>
      <c r="L280" s="113">
        <v>25.5</v>
      </c>
      <c r="M280" s="74" t="s">
        <v>557</v>
      </c>
    </row>
    <row r="281" spans="1:13" s="4" customFormat="1">
      <c r="A281" s="115">
        <v>32</v>
      </c>
      <c r="B281" s="134" t="s">
        <v>650</v>
      </c>
      <c r="C281" s="157" t="s">
        <v>1831</v>
      </c>
      <c r="D281" s="158" t="s">
        <v>793</v>
      </c>
      <c r="E281" s="159" t="s">
        <v>1832</v>
      </c>
      <c r="F281" s="159" t="s">
        <v>1807</v>
      </c>
      <c r="G281" s="109">
        <v>2</v>
      </c>
      <c r="H281" s="111">
        <v>3</v>
      </c>
      <c r="I281" s="111">
        <v>5</v>
      </c>
      <c r="J281" s="111">
        <v>4</v>
      </c>
      <c r="K281" s="161">
        <v>2.5</v>
      </c>
      <c r="L281" s="113">
        <v>16.5</v>
      </c>
      <c r="M281" s="74" t="s">
        <v>432</v>
      </c>
    </row>
    <row r="282" spans="1:13" s="4" customFormat="1">
      <c r="A282" s="115">
        <v>33</v>
      </c>
      <c r="B282" s="134" t="s">
        <v>1386</v>
      </c>
      <c r="C282" s="157" t="s">
        <v>590</v>
      </c>
      <c r="D282" s="158" t="s">
        <v>801</v>
      </c>
      <c r="E282" s="159" t="s">
        <v>1833</v>
      </c>
      <c r="F282" s="159" t="s">
        <v>1807</v>
      </c>
      <c r="G282" s="109">
        <v>6</v>
      </c>
      <c r="H282" s="111">
        <v>6.5</v>
      </c>
      <c r="I282" s="111">
        <v>8</v>
      </c>
      <c r="J282" s="111">
        <v>7.5</v>
      </c>
      <c r="K282" s="161">
        <v>7.5</v>
      </c>
      <c r="L282" s="113">
        <v>35.5</v>
      </c>
      <c r="M282" s="74" t="s">
        <v>548</v>
      </c>
    </row>
    <row r="283" spans="1:13" s="4" customFormat="1">
      <c r="A283" s="115">
        <v>34</v>
      </c>
      <c r="B283" s="134" t="s">
        <v>1300</v>
      </c>
      <c r="C283" s="157" t="s">
        <v>590</v>
      </c>
      <c r="D283" s="158" t="s">
        <v>1599</v>
      </c>
      <c r="E283" s="159" t="s">
        <v>1834</v>
      </c>
      <c r="F283" s="159" t="s">
        <v>1807</v>
      </c>
      <c r="G283" s="109">
        <v>6.5</v>
      </c>
      <c r="H283" s="111">
        <v>5</v>
      </c>
      <c r="I283" s="111">
        <v>5.5</v>
      </c>
      <c r="J283" s="111">
        <v>6</v>
      </c>
      <c r="K283" s="161">
        <v>7</v>
      </c>
      <c r="L283" s="113">
        <v>30</v>
      </c>
      <c r="M283" s="74" t="s">
        <v>557</v>
      </c>
    </row>
    <row r="284" spans="1:13" s="4" customFormat="1">
      <c r="A284" s="115">
        <v>35</v>
      </c>
      <c r="B284" s="134" t="s">
        <v>803</v>
      </c>
      <c r="C284" s="157" t="s">
        <v>590</v>
      </c>
      <c r="D284" s="158" t="s">
        <v>1835</v>
      </c>
      <c r="E284" s="159" t="s">
        <v>1832</v>
      </c>
      <c r="F284" s="159" t="s">
        <v>1807</v>
      </c>
      <c r="G284" s="109">
        <v>7</v>
      </c>
      <c r="H284" s="111">
        <v>6</v>
      </c>
      <c r="I284" s="111">
        <v>5.5</v>
      </c>
      <c r="J284" s="111">
        <v>6</v>
      </c>
      <c r="K284" s="161">
        <v>7</v>
      </c>
      <c r="L284" s="113">
        <v>31.5</v>
      </c>
      <c r="M284" s="74" t="s">
        <v>557</v>
      </c>
    </row>
    <row r="285" spans="1:13" s="4" customFormat="1">
      <c r="A285" s="115">
        <v>36</v>
      </c>
      <c r="B285" s="134" t="s">
        <v>1303</v>
      </c>
      <c r="C285" s="157" t="s">
        <v>590</v>
      </c>
      <c r="D285" s="158" t="s">
        <v>165</v>
      </c>
      <c r="E285" s="159" t="s">
        <v>1836</v>
      </c>
      <c r="F285" s="159" t="s">
        <v>1807</v>
      </c>
      <c r="G285" s="109">
        <v>6.5</v>
      </c>
      <c r="H285" s="111">
        <v>5</v>
      </c>
      <c r="I285" s="111">
        <v>5.5</v>
      </c>
      <c r="J285" s="111">
        <v>6.5</v>
      </c>
      <c r="K285" s="161">
        <v>7</v>
      </c>
      <c r="L285" s="113">
        <v>30.5</v>
      </c>
      <c r="M285" s="74" t="s">
        <v>557</v>
      </c>
    </row>
    <row r="286" spans="1:13" s="4" customFormat="1">
      <c r="A286" s="115">
        <v>37</v>
      </c>
      <c r="B286" s="134" t="s">
        <v>1206</v>
      </c>
      <c r="C286" s="157" t="s">
        <v>550</v>
      </c>
      <c r="D286" s="158" t="s">
        <v>1213</v>
      </c>
      <c r="E286" s="159" t="s">
        <v>1737</v>
      </c>
      <c r="F286" s="159" t="s">
        <v>1807</v>
      </c>
      <c r="G286" s="109">
        <v>6</v>
      </c>
      <c r="H286" s="111">
        <v>5</v>
      </c>
      <c r="I286" s="111">
        <v>5</v>
      </c>
      <c r="J286" s="111">
        <v>5.5</v>
      </c>
      <c r="K286" s="161">
        <v>7</v>
      </c>
      <c r="L286" s="113">
        <v>28.5</v>
      </c>
      <c r="M286" s="74" t="s">
        <v>557</v>
      </c>
    </row>
    <row r="287" spans="1:13" s="4" customFormat="1">
      <c r="A287" s="115">
        <v>38</v>
      </c>
      <c r="B287" s="134" t="s">
        <v>1308</v>
      </c>
      <c r="C287" s="157" t="s">
        <v>608</v>
      </c>
      <c r="D287" s="158" t="s">
        <v>1213</v>
      </c>
      <c r="E287" s="159" t="s">
        <v>1688</v>
      </c>
      <c r="F287" s="159" t="s">
        <v>1807</v>
      </c>
      <c r="G287" s="109">
        <v>5.5</v>
      </c>
      <c r="H287" s="111">
        <v>5</v>
      </c>
      <c r="I287" s="111">
        <v>1</v>
      </c>
      <c r="J287" s="111">
        <v>3.5</v>
      </c>
      <c r="K287" s="161">
        <v>4</v>
      </c>
      <c r="L287" s="113">
        <v>19</v>
      </c>
      <c r="M287" s="74" t="s">
        <v>432</v>
      </c>
    </row>
    <row r="288" spans="1:13" s="4" customFormat="1">
      <c r="A288" s="115">
        <v>39</v>
      </c>
      <c r="B288" s="134" t="s">
        <v>1018</v>
      </c>
      <c r="C288" s="157" t="s">
        <v>977</v>
      </c>
      <c r="D288" s="158" t="s">
        <v>667</v>
      </c>
      <c r="E288" s="159" t="s">
        <v>1837</v>
      </c>
      <c r="F288" s="159" t="s">
        <v>1807</v>
      </c>
      <c r="G288" s="109">
        <v>4.5</v>
      </c>
      <c r="H288" s="111">
        <v>5</v>
      </c>
      <c r="I288" s="111">
        <v>3.5</v>
      </c>
      <c r="J288" s="111">
        <v>5.5</v>
      </c>
      <c r="K288" s="161">
        <v>5</v>
      </c>
      <c r="L288" s="113">
        <v>23.5</v>
      </c>
      <c r="M288" s="74" t="s">
        <v>432</v>
      </c>
    </row>
    <row r="289" spans="1:15" s="4" customFormat="1">
      <c r="A289" s="115">
        <v>40</v>
      </c>
      <c r="B289" s="134" t="s">
        <v>1215</v>
      </c>
      <c r="C289" s="157" t="s">
        <v>1838</v>
      </c>
      <c r="D289" s="158" t="s">
        <v>1839</v>
      </c>
      <c r="E289" s="159" t="s">
        <v>1840</v>
      </c>
      <c r="F289" s="159" t="s">
        <v>1807</v>
      </c>
      <c r="G289" s="109">
        <v>2</v>
      </c>
      <c r="H289" s="111">
        <v>4.5</v>
      </c>
      <c r="I289" s="111">
        <v>4</v>
      </c>
      <c r="J289" s="111">
        <v>5.5</v>
      </c>
      <c r="K289" s="161">
        <v>3.5</v>
      </c>
      <c r="L289" s="113">
        <v>19.5</v>
      </c>
      <c r="M289" s="74" t="s">
        <v>432</v>
      </c>
    </row>
    <row r="290" spans="1:15" s="4" customFormat="1">
      <c r="A290" s="115">
        <v>41</v>
      </c>
      <c r="B290" s="134" t="s">
        <v>680</v>
      </c>
      <c r="C290" s="157" t="s">
        <v>788</v>
      </c>
      <c r="D290" s="158" t="s">
        <v>689</v>
      </c>
      <c r="E290" s="159" t="s">
        <v>1841</v>
      </c>
      <c r="F290" s="159" t="s">
        <v>1807</v>
      </c>
      <c r="G290" s="109">
        <v>5</v>
      </c>
      <c r="H290" s="111">
        <v>4</v>
      </c>
      <c r="I290" s="111">
        <v>2.5</v>
      </c>
      <c r="J290" s="111">
        <v>6.5</v>
      </c>
      <c r="K290" s="161">
        <v>4.5</v>
      </c>
      <c r="L290" s="113">
        <v>22.5</v>
      </c>
      <c r="M290" s="74" t="s">
        <v>432</v>
      </c>
    </row>
    <row r="291" spans="1:15" s="4" customFormat="1">
      <c r="A291" s="115"/>
      <c r="B291" s="134"/>
      <c r="C291" s="157"/>
      <c r="D291" s="158"/>
      <c r="E291" s="159"/>
      <c r="F291" s="160"/>
      <c r="G291" s="109"/>
      <c r="H291" s="111"/>
      <c r="I291" s="111"/>
      <c r="J291" s="111"/>
      <c r="K291" s="161"/>
      <c r="L291" s="113"/>
      <c r="M291" s="74"/>
    </row>
    <row r="292" spans="1:15" s="4" customFormat="1">
      <c r="A292" s="115"/>
      <c r="B292" s="134"/>
      <c r="C292" s="162"/>
      <c r="D292" s="163"/>
      <c r="E292" s="164"/>
      <c r="F292" s="165"/>
      <c r="G292" s="109"/>
      <c r="H292" s="111"/>
      <c r="I292" s="111"/>
      <c r="J292" s="111"/>
      <c r="K292" s="161"/>
      <c r="L292" s="113"/>
      <c r="M292" s="74"/>
    </row>
    <row r="293" spans="1:15" s="121" customFormat="1">
      <c r="A293" s="41"/>
      <c r="B293" s="41"/>
      <c r="C293" s="42"/>
      <c r="D293" s="43"/>
      <c r="E293" s="41"/>
      <c r="F293" s="41"/>
      <c r="G293" s="44">
        <f>COUNTIF(G250:G292,"&gt;=5")</f>
        <v>29</v>
      </c>
      <c r="H293" s="44">
        <f>COUNTIF(H250:H292,"&gt;=5")</f>
        <v>32</v>
      </c>
      <c r="I293" s="44">
        <f>COUNTIF(I250:I292,"&gt;=5")</f>
        <v>20</v>
      </c>
      <c r="J293" s="44">
        <f>COUNTIF(J250:J292,"&gt;=5")</f>
        <v>32</v>
      </c>
      <c r="K293" s="44">
        <f>COUNTIF(K250:K292,"&gt;=5")</f>
        <v>26</v>
      </c>
      <c r="L293" s="41"/>
      <c r="M293" s="41"/>
      <c r="N293" s="120">
        <v>2</v>
      </c>
      <c r="O293" s="120">
        <v>2</v>
      </c>
    </row>
    <row r="294" spans="1:15" s="121" customFormat="1">
      <c r="A294" s="122" t="s">
        <v>427</v>
      </c>
      <c r="B294" s="122">
        <v>41</v>
      </c>
      <c r="C294" s="123" t="s">
        <v>428</v>
      </c>
      <c r="D294" s="124"/>
      <c r="E294" s="122"/>
      <c r="F294" s="122"/>
      <c r="G294" s="125"/>
      <c r="H294" s="41"/>
      <c r="I294" s="125"/>
      <c r="J294" s="125"/>
      <c r="K294" s="41"/>
      <c r="L294" s="41"/>
      <c r="M294" s="41"/>
      <c r="N294" s="120">
        <v>2</v>
      </c>
      <c r="O294" s="120">
        <v>2</v>
      </c>
    </row>
    <row r="295" spans="1:15" s="121" customFormat="1">
      <c r="A295" s="122" t="s">
        <v>429</v>
      </c>
      <c r="B295" s="122">
        <f>B294-B296</f>
        <v>28</v>
      </c>
      <c r="C295" s="126">
        <f>B295/B294%</f>
        <v>68.292682926829272</v>
      </c>
      <c r="D295" s="127"/>
      <c r="E295" s="128"/>
      <c r="F295" s="128"/>
      <c r="G295" s="122"/>
      <c r="H295" s="129"/>
      <c r="I295" s="122" t="s">
        <v>430</v>
      </c>
      <c r="J295" s="122"/>
      <c r="K295" s="129">
        <f>COUNTIF(M250:M292,"=GIOI")</f>
        <v>0</v>
      </c>
      <c r="L295" s="41"/>
      <c r="M295" s="41"/>
      <c r="N295" s="120">
        <v>2</v>
      </c>
      <c r="O295" s="120">
        <v>2</v>
      </c>
    </row>
    <row r="296" spans="1:15" s="121" customFormat="1">
      <c r="A296" s="122" t="s">
        <v>432</v>
      </c>
      <c r="B296" s="129">
        <f>COUNTIF(M250:M292,"=H")</f>
        <v>13</v>
      </c>
      <c r="C296" s="126">
        <f>B296/B294%</f>
        <v>31.707317073170735</v>
      </c>
      <c r="D296" s="127"/>
      <c r="E296" s="128"/>
      <c r="F296" s="128"/>
      <c r="G296" s="122"/>
      <c r="H296" s="129"/>
      <c r="I296" s="122" t="s">
        <v>433</v>
      </c>
      <c r="J296" s="122"/>
      <c r="K296" s="129">
        <f>COUNTIF(M250:M292,"=Kha")</f>
        <v>3</v>
      </c>
      <c r="L296" s="41"/>
      <c r="M296" s="41"/>
      <c r="N296" s="120">
        <v>2</v>
      </c>
      <c r="O296" s="120">
        <v>2</v>
      </c>
    </row>
    <row r="297" spans="1:15">
      <c r="A297" s="95" t="s">
        <v>0</v>
      </c>
      <c r="B297" s="46"/>
      <c r="C297" s="46"/>
      <c r="D297" s="183" t="s">
        <v>97</v>
      </c>
      <c r="E297" s="183"/>
      <c r="F297" s="183"/>
      <c r="G297" s="183"/>
      <c r="H297" s="183"/>
      <c r="I297" s="183"/>
      <c r="J297" s="183"/>
      <c r="K297" s="183"/>
      <c r="L297" s="183"/>
      <c r="M297" s="183"/>
      <c r="N297" s="4"/>
      <c r="O297" s="4"/>
    </row>
    <row r="298" spans="1:15">
      <c r="A298" s="95"/>
      <c r="B298" s="46"/>
      <c r="C298" s="4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4"/>
      <c r="O298" s="4"/>
    </row>
    <row r="299" spans="1:15">
      <c r="A299" s="97" t="s">
        <v>3</v>
      </c>
      <c r="B299" s="169" t="s">
        <v>4</v>
      </c>
      <c r="C299" s="185" t="s">
        <v>5</v>
      </c>
      <c r="D299" s="186"/>
      <c r="E299" s="170" t="s">
        <v>1535</v>
      </c>
      <c r="F299" s="171" t="s">
        <v>6</v>
      </c>
      <c r="G299" s="98" t="s">
        <v>8</v>
      </c>
      <c r="H299" s="102" t="s">
        <v>9</v>
      </c>
      <c r="I299" s="102" t="s">
        <v>10</v>
      </c>
      <c r="J299" s="102" t="s">
        <v>54</v>
      </c>
      <c r="K299" s="172" t="s">
        <v>542</v>
      </c>
      <c r="L299" s="173" t="s">
        <v>1536</v>
      </c>
      <c r="M299" s="173" t="s">
        <v>1537</v>
      </c>
      <c r="N299" s="4"/>
      <c r="O299" s="4"/>
    </row>
    <row r="300" spans="1:15" s="4" customFormat="1" ht="20.25">
      <c r="A300" s="103">
        <v>1</v>
      </c>
      <c r="B300" s="134" t="s">
        <v>544</v>
      </c>
      <c r="C300" s="157" t="s">
        <v>1842</v>
      </c>
      <c r="D300" s="158" t="s">
        <v>19</v>
      </c>
      <c r="E300" s="159" t="s">
        <v>1843</v>
      </c>
      <c r="F300" s="159" t="s">
        <v>1844</v>
      </c>
      <c r="G300" s="109">
        <v>5</v>
      </c>
      <c r="H300" s="111">
        <v>5</v>
      </c>
      <c r="I300" s="111">
        <v>5</v>
      </c>
      <c r="J300" s="111">
        <v>7</v>
      </c>
      <c r="K300" s="161">
        <v>2</v>
      </c>
      <c r="L300" s="113">
        <v>24</v>
      </c>
      <c r="M300" s="74" t="s">
        <v>432</v>
      </c>
      <c r="N300" s="179"/>
      <c r="O300" s="179"/>
    </row>
    <row r="301" spans="1:15" s="4" customFormat="1" ht="20.25">
      <c r="A301" s="115">
        <v>2</v>
      </c>
      <c r="B301" s="134" t="s">
        <v>952</v>
      </c>
      <c r="C301" s="157" t="s">
        <v>1845</v>
      </c>
      <c r="D301" s="158" t="s">
        <v>107</v>
      </c>
      <c r="E301" s="159" t="s">
        <v>1768</v>
      </c>
      <c r="F301" s="159" t="s">
        <v>1844</v>
      </c>
      <c r="G301" s="109">
        <v>6</v>
      </c>
      <c r="H301" s="111">
        <v>6</v>
      </c>
      <c r="I301" s="111">
        <v>2.5</v>
      </c>
      <c r="J301" s="111">
        <v>4.5</v>
      </c>
      <c r="K301" s="161">
        <v>4</v>
      </c>
      <c r="L301" s="113">
        <v>23</v>
      </c>
      <c r="M301" s="74" t="s">
        <v>432</v>
      </c>
      <c r="N301" s="179"/>
      <c r="O301" s="179"/>
    </row>
    <row r="302" spans="1:15" s="4" customFormat="1" ht="20.25">
      <c r="A302" s="115">
        <v>3</v>
      </c>
      <c r="B302" s="134" t="s">
        <v>1046</v>
      </c>
      <c r="C302" s="157" t="s">
        <v>1327</v>
      </c>
      <c r="D302" s="158" t="s">
        <v>107</v>
      </c>
      <c r="E302" s="159" t="s">
        <v>1723</v>
      </c>
      <c r="F302" s="159" t="s">
        <v>1844</v>
      </c>
      <c r="G302" s="109">
        <v>6.5</v>
      </c>
      <c r="H302" s="111">
        <v>7.5</v>
      </c>
      <c r="I302" s="111">
        <v>9</v>
      </c>
      <c r="J302" s="111">
        <v>6.5</v>
      </c>
      <c r="K302" s="161">
        <v>7</v>
      </c>
      <c r="L302" s="113">
        <v>36.5</v>
      </c>
      <c r="M302" s="74" t="s">
        <v>548</v>
      </c>
      <c r="N302" s="179"/>
      <c r="O302" s="179"/>
    </row>
    <row r="303" spans="1:15" s="4" customFormat="1" ht="20.25">
      <c r="A303" s="115">
        <v>4</v>
      </c>
      <c r="B303" s="134" t="s">
        <v>1145</v>
      </c>
      <c r="C303" s="157" t="s">
        <v>709</v>
      </c>
      <c r="D303" s="158" t="s">
        <v>953</v>
      </c>
      <c r="E303" s="159" t="s">
        <v>1846</v>
      </c>
      <c r="F303" s="159" t="s">
        <v>1844</v>
      </c>
      <c r="G303" s="109">
        <v>3.5</v>
      </c>
      <c r="H303" s="111">
        <v>6</v>
      </c>
      <c r="I303" s="111">
        <v>5</v>
      </c>
      <c r="J303" s="111">
        <v>6.5</v>
      </c>
      <c r="K303" s="161">
        <v>5</v>
      </c>
      <c r="L303" s="113">
        <v>26</v>
      </c>
      <c r="M303" s="74" t="s">
        <v>557</v>
      </c>
      <c r="N303" s="179"/>
      <c r="O303" s="179"/>
    </row>
    <row r="304" spans="1:15" s="4" customFormat="1" ht="20.25">
      <c r="A304" s="115">
        <v>5</v>
      </c>
      <c r="B304" s="134" t="s">
        <v>573</v>
      </c>
      <c r="C304" s="157" t="s">
        <v>719</v>
      </c>
      <c r="D304" s="158" t="s">
        <v>575</v>
      </c>
      <c r="E304" s="159" t="s">
        <v>1753</v>
      </c>
      <c r="F304" s="159" t="s">
        <v>1844</v>
      </c>
      <c r="G304" s="109">
        <v>1.5</v>
      </c>
      <c r="H304" s="111">
        <v>2.5</v>
      </c>
      <c r="I304" s="111">
        <v>4.5</v>
      </c>
      <c r="J304" s="111">
        <v>3</v>
      </c>
      <c r="K304" s="161">
        <v>3</v>
      </c>
      <c r="L304" s="113">
        <v>14.5</v>
      </c>
      <c r="M304" s="74" t="s">
        <v>432</v>
      </c>
      <c r="N304" s="179"/>
      <c r="O304" s="179"/>
    </row>
    <row r="305" spans="1:15" s="4" customFormat="1" ht="20.25">
      <c r="A305" s="115">
        <v>6</v>
      </c>
      <c r="B305" s="134" t="s">
        <v>581</v>
      </c>
      <c r="C305" s="157" t="s">
        <v>1847</v>
      </c>
      <c r="D305" s="158" t="s">
        <v>583</v>
      </c>
      <c r="E305" s="159" t="s">
        <v>1546</v>
      </c>
      <c r="F305" s="159" t="s">
        <v>1844</v>
      </c>
      <c r="G305" s="109">
        <v>5</v>
      </c>
      <c r="H305" s="111">
        <v>5</v>
      </c>
      <c r="I305" s="111">
        <v>5.5</v>
      </c>
      <c r="J305" s="111">
        <v>5</v>
      </c>
      <c r="K305" s="161">
        <v>5.5</v>
      </c>
      <c r="L305" s="113">
        <v>26</v>
      </c>
      <c r="M305" s="74" t="s">
        <v>557</v>
      </c>
      <c r="N305" s="179"/>
      <c r="O305" s="179"/>
    </row>
    <row r="306" spans="1:15" s="4" customFormat="1" ht="20.25">
      <c r="A306" s="115">
        <v>7</v>
      </c>
      <c r="B306" s="134" t="s">
        <v>1420</v>
      </c>
      <c r="C306" s="157" t="s">
        <v>965</v>
      </c>
      <c r="D306" s="158" t="s">
        <v>609</v>
      </c>
      <c r="E306" s="159" t="s">
        <v>1848</v>
      </c>
      <c r="F306" s="159" t="s">
        <v>1844</v>
      </c>
      <c r="G306" s="109">
        <v>6</v>
      </c>
      <c r="H306" s="111">
        <v>5</v>
      </c>
      <c r="I306" s="111">
        <v>5</v>
      </c>
      <c r="J306" s="111">
        <v>2.5</v>
      </c>
      <c r="K306" s="161">
        <v>4</v>
      </c>
      <c r="L306" s="113">
        <v>22.5</v>
      </c>
      <c r="M306" s="74" t="s">
        <v>432</v>
      </c>
      <c r="N306" s="179"/>
      <c r="O306" s="179"/>
    </row>
    <row r="307" spans="1:15" s="4" customFormat="1" ht="20.25">
      <c r="A307" s="115">
        <v>8</v>
      </c>
      <c r="B307" s="134" t="s">
        <v>614</v>
      </c>
      <c r="C307" s="157" t="s">
        <v>1849</v>
      </c>
      <c r="D307" s="158" t="s">
        <v>974</v>
      </c>
      <c r="E307" s="159" t="s">
        <v>1850</v>
      </c>
      <c r="F307" s="159" t="s">
        <v>1844</v>
      </c>
      <c r="G307" s="109">
        <v>6.5</v>
      </c>
      <c r="H307" s="111">
        <v>4</v>
      </c>
      <c r="I307" s="111">
        <v>3.5</v>
      </c>
      <c r="J307" s="111">
        <v>7</v>
      </c>
      <c r="K307" s="161">
        <v>4</v>
      </c>
      <c r="L307" s="113">
        <v>25</v>
      </c>
      <c r="M307" s="74" t="s">
        <v>557</v>
      </c>
      <c r="N307" s="179"/>
      <c r="O307" s="179"/>
    </row>
    <row r="308" spans="1:15" s="4" customFormat="1" ht="20.25">
      <c r="A308" s="115">
        <v>9</v>
      </c>
      <c r="B308" s="134" t="s">
        <v>617</v>
      </c>
      <c r="C308" s="157" t="s">
        <v>728</v>
      </c>
      <c r="D308" s="158" t="s">
        <v>974</v>
      </c>
      <c r="E308" s="159" t="s">
        <v>1851</v>
      </c>
      <c r="F308" s="159" t="s">
        <v>1844</v>
      </c>
      <c r="G308" s="109">
        <v>4</v>
      </c>
      <c r="H308" s="111">
        <v>4</v>
      </c>
      <c r="I308" s="111">
        <v>3.5</v>
      </c>
      <c r="J308" s="111">
        <v>6.5</v>
      </c>
      <c r="K308" s="161">
        <v>4</v>
      </c>
      <c r="L308" s="113">
        <v>22</v>
      </c>
      <c r="M308" s="74" t="s">
        <v>432</v>
      </c>
      <c r="N308" s="179"/>
      <c r="O308" s="179"/>
    </row>
    <row r="309" spans="1:15" s="4" customFormat="1" ht="20.25">
      <c r="A309" s="115">
        <v>10</v>
      </c>
      <c r="B309" s="134" t="s">
        <v>1425</v>
      </c>
      <c r="C309" s="157" t="s">
        <v>1852</v>
      </c>
      <c r="D309" s="158" t="s">
        <v>1080</v>
      </c>
      <c r="E309" s="159" t="s">
        <v>1779</v>
      </c>
      <c r="F309" s="159" t="s">
        <v>1844</v>
      </c>
      <c r="G309" s="109">
        <v>8.5</v>
      </c>
      <c r="H309" s="111">
        <v>6.5</v>
      </c>
      <c r="I309" s="111">
        <v>4.5</v>
      </c>
      <c r="J309" s="111">
        <v>7</v>
      </c>
      <c r="K309" s="161">
        <v>5</v>
      </c>
      <c r="L309" s="113">
        <v>31.5</v>
      </c>
      <c r="M309" s="74" t="s">
        <v>557</v>
      </c>
      <c r="N309" s="179"/>
      <c r="O309" s="179"/>
    </row>
    <row r="310" spans="1:15" s="4" customFormat="1" ht="20.25">
      <c r="A310" s="115">
        <v>11</v>
      </c>
      <c r="B310" s="134" t="s">
        <v>1426</v>
      </c>
      <c r="C310" s="157" t="s">
        <v>1721</v>
      </c>
      <c r="D310" s="158" t="s">
        <v>1080</v>
      </c>
      <c r="E310" s="159" t="s">
        <v>1799</v>
      </c>
      <c r="F310" s="159" t="s">
        <v>1844</v>
      </c>
      <c r="G310" s="109">
        <v>4</v>
      </c>
      <c r="H310" s="111">
        <v>5</v>
      </c>
      <c r="I310" s="111">
        <v>2.5</v>
      </c>
      <c r="J310" s="111">
        <v>6.5</v>
      </c>
      <c r="K310" s="161">
        <v>2</v>
      </c>
      <c r="L310" s="113">
        <v>20</v>
      </c>
      <c r="M310" s="74" t="s">
        <v>432</v>
      </c>
      <c r="N310" s="179"/>
      <c r="O310" s="179"/>
    </row>
    <row r="311" spans="1:15" s="4" customFormat="1" ht="20.25">
      <c r="A311" s="115">
        <v>12</v>
      </c>
      <c r="B311" s="134" t="s">
        <v>1079</v>
      </c>
      <c r="C311" s="157" t="s">
        <v>1618</v>
      </c>
      <c r="D311" s="158" t="s">
        <v>1080</v>
      </c>
      <c r="E311" s="159" t="s">
        <v>1853</v>
      </c>
      <c r="F311" s="159" t="s">
        <v>1844</v>
      </c>
      <c r="G311" s="109">
        <v>3</v>
      </c>
      <c r="H311" s="111">
        <v>4</v>
      </c>
      <c r="I311" s="111">
        <v>7</v>
      </c>
      <c r="J311" s="111">
        <v>1.5</v>
      </c>
      <c r="K311" s="161">
        <v>6.5</v>
      </c>
      <c r="L311" s="113">
        <v>22</v>
      </c>
      <c r="M311" s="74" t="s">
        <v>432</v>
      </c>
      <c r="N311" s="179"/>
      <c r="O311" s="179"/>
    </row>
    <row r="312" spans="1:15" s="4" customFormat="1" ht="20.25">
      <c r="A312" s="115">
        <v>13</v>
      </c>
      <c r="B312" s="134" t="s">
        <v>979</v>
      </c>
      <c r="C312" s="157" t="s">
        <v>1721</v>
      </c>
      <c r="D312" s="158" t="s">
        <v>1174</v>
      </c>
      <c r="E312" s="159" t="s">
        <v>1580</v>
      </c>
      <c r="F312" s="159" t="s">
        <v>1844</v>
      </c>
      <c r="G312" s="109">
        <v>2.5</v>
      </c>
      <c r="H312" s="111">
        <v>6</v>
      </c>
      <c r="I312" s="111">
        <v>7</v>
      </c>
      <c r="J312" s="111">
        <v>5.5</v>
      </c>
      <c r="K312" s="161">
        <v>6.5</v>
      </c>
      <c r="L312" s="113">
        <v>27.5</v>
      </c>
      <c r="M312" s="74" t="s">
        <v>557</v>
      </c>
      <c r="N312" s="179"/>
      <c r="O312" s="179"/>
    </row>
    <row r="313" spans="1:15" s="4" customFormat="1" ht="20.25">
      <c r="A313" s="115">
        <v>14</v>
      </c>
      <c r="B313" s="134" t="s">
        <v>983</v>
      </c>
      <c r="C313" s="157" t="s">
        <v>1854</v>
      </c>
      <c r="D313" s="158" t="s">
        <v>1174</v>
      </c>
      <c r="E313" s="159" t="s">
        <v>1855</v>
      </c>
      <c r="F313" s="159" t="s">
        <v>1844</v>
      </c>
      <c r="G313" s="109">
        <v>7</v>
      </c>
      <c r="H313" s="111">
        <v>5</v>
      </c>
      <c r="I313" s="111">
        <v>7</v>
      </c>
      <c r="J313" s="111">
        <v>7.5</v>
      </c>
      <c r="K313" s="161">
        <v>6</v>
      </c>
      <c r="L313" s="113">
        <v>32.5</v>
      </c>
      <c r="M313" s="74" t="s">
        <v>557</v>
      </c>
      <c r="N313" s="179"/>
      <c r="O313" s="179"/>
    </row>
    <row r="314" spans="1:15" s="4" customFormat="1" ht="20.25">
      <c r="A314" s="115">
        <v>15</v>
      </c>
      <c r="B314" s="134" t="s">
        <v>1272</v>
      </c>
      <c r="C314" s="157" t="s">
        <v>1856</v>
      </c>
      <c r="D314" s="158" t="s">
        <v>750</v>
      </c>
      <c r="E314" s="159" t="s">
        <v>1857</v>
      </c>
      <c r="F314" s="159" t="s">
        <v>1844</v>
      </c>
      <c r="G314" s="109">
        <v>3</v>
      </c>
      <c r="H314" s="111">
        <v>5</v>
      </c>
      <c r="I314" s="111">
        <v>5</v>
      </c>
      <c r="J314" s="111">
        <v>2.5</v>
      </c>
      <c r="K314" s="161">
        <v>4</v>
      </c>
      <c r="L314" s="113">
        <v>19.5</v>
      </c>
      <c r="M314" s="74" t="s">
        <v>432</v>
      </c>
      <c r="N314" s="179"/>
      <c r="O314" s="179"/>
    </row>
    <row r="315" spans="1:15" s="4" customFormat="1" ht="20.25">
      <c r="A315" s="115">
        <v>16</v>
      </c>
      <c r="B315" s="134" t="s">
        <v>874</v>
      </c>
      <c r="C315" s="157" t="s">
        <v>1858</v>
      </c>
      <c r="D315" s="158" t="s">
        <v>140</v>
      </c>
      <c r="E315" s="159" t="s">
        <v>1821</v>
      </c>
      <c r="F315" s="159" t="s">
        <v>1844</v>
      </c>
      <c r="G315" s="109">
        <v>8.5</v>
      </c>
      <c r="H315" s="111">
        <v>6.5</v>
      </c>
      <c r="I315" s="111">
        <v>6</v>
      </c>
      <c r="J315" s="111">
        <v>6.5</v>
      </c>
      <c r="K315" s="161">
        <v>4</v>
      </c>
      <c r="L315" s="113">
        <v>31.5</v>
      </c>
      <c r="M315" s="74" t="s">
        <v>557</v>
      </c>
      <c r="N315" s="179"/>
      <c r="O315" s="179"/>
    </row>
    <row r="316" spans="1:15" s="4" customFormat="1" ht="20.25">
      <c r="A316" s="115">
        <v>17</v>
      </c>
      <c r="B316" s="134" t="s">
        <v>630</v>
      </c>
      <c r="C316" s="157" t="s">
        <v>1072</v>
      </c>
      <c r="D316" s="158" t="s">
        <v>878</v>
      </c>
      <c r="E316" s="159" t="s">
        <v>1780</v>
      </c>
      <c r="F316" s="159" t="s">
        <v>1844</v>
      </c>
      <c r="G316" s="116">
        <v>5</v>
      </c>
      <c r="H316" s="118">
        <v>7</v>
      </c>
      <c r="I316" s="118">
        <v>6</v>
      </c>
      <c r="J316" s="118">
        <v>6.5</v>
      </c>
      <c r="K316" s="175">
        <v>5</v>
      </c>
      <c r="L316" s="113">
        <v>29.5</v>
      </c>
      <c r="M316" s="74" t="s">
        <v>557</v>
      </c>
      <c r="N316" s="179"/>
      <c r="O316" s="179"/>
    </row>
    <row r="317" spans="1:15" s="4" customFormat="1" ht="20.25">
      <c r="A317" s="115">
        <v>18</v>
      </c>
      <c r="B317" s="134" t="s">
        <v>1367</v>
      </c>
      <c r="C317" s="157" t="s">
        <v>1494</v>
      </c>
      <c r="D317" s="158" t="s">
        <v>891</v>
      </c>
      <c r="E317" s="159" t="s">
        <v>1579</v>
      </c>
      <c r="F317" s="159" t="s">
        <v>1844</v>
      </c>
      <c r="G317" s="109">
        <v>2</v>
      </c>
      <c r="H317" s="111">
        <v>6</v>
      </c>
      <c r="I317" s="111">
        <v>6</v>
      </c>
      <c r="J317" s="111">
        <v>1.5</v>
      </c>
      <c r="K317" s="161">
        <v>5</v>
      </c>
      <c r="L317" s="113">
        <v>20.5</v>
      </c>
      <c r="M317" s="74" t="s">
        <v>432</v>
      </c>
      <c r="N317" s="179"/>
      <c r="O317" s="179"/>
    </row>
    <row r="318" spans="1:15" s="4" customFormat="1" ht="20.25">
      <c r="A318" s="115">
        <v>19</v>
      </c>
      <c r="B318" s="134" t="s">
        <v>1004</v>
      </c>
      <c r="C318" s="157" t="s">
        <v>943</v>
      </c>
      <c r="D318" s="158" t="s">
        <v>1859</v>
      </c>
      <c r="E318" s="159" t="s">
        <v>1860</v>
      </c>
      <c r="F318" s="159" t="s">
        <v>1844</v>
      </c>
      <c r="G318" s="109">
        <v>1</v>
      </c>
      <c r="H318" s="111">
        <v>6.5</v>
      </c>
      <c r="I318" s="111">
        <v>6.5</v>
      </c>
      <c r="J318" s="111">
        <v>2</v>
      </c>
      <c r="K318" s="161">
        <v>5</v>
      </c>
      <c r="L318" s="113">
        <v>21</v>
      </c>
      <c r="M318" s="74" t="s">
        <v>432</v>
      </c>
      <c r="N318" s="179"/>
      <c r="O318" s="179"/>
    </row>
    <row r="319" spans="1:15" s="4" customFormat="1" ht="20.25">
      <c r="A319" s="115">
        <v>20</v>
      </c>
      <c r="B319" s="134" t="s">
        <v>636</v>
      </c>
      <c r="C319" s="157" t="s">
        <v>1364</v>
      </c>
      <c r="D319" s="158" t="s">
        <v>1861</v>
      </c>
      <c r="E319" s="159" t="s">
        <v>1862</v>
      </c>
      <c r="F319" s="159" t="s">
        <v>1844</v>
      </c>
      <c r="G319" s="109">
        <v>1.5</v>
      </c>
      <c r="H319" s="111">
        <v>5.5</v>
      </c>
      <c r="I319" s="111">
        <v>7.5</v>
      </c>
      <c r="J319" s="111">
        <v>4</v>
      </c>
      <c r="K319" s="161">
        <v>5</v>
      </c>
      <c r="L319" s="113">
        <v>23.5</v>
      </c>
      <c r="M319" s="74" t="s">
        <v>432</v>
      </c>
      <c r="N319" s="179"/>
      <c r="O319" s="179"/>
    </row>
    <row r="320" spans="1:15" s="4" customFormat="1" ht="20.25">
      <c r="A320" s="115">
        <v>21</v>
      </c>
      <c r="B320" s="134" t="s">
        <v>1510</v>
      </c>
      <c r="C320" s="157" t="s">
        <v>570</v>
      </c>
      <c r="D320" s="158" t="s">
        <v>1863</v>
      </c>
      <c r="E320" s="159" t="s">
        <v>1864</v>
      </c>
      <c r="F320" s="159" t="s">
        <v>1844</v>
      </c>
      <c r="G320" s="109">
        <v>0.5</v>
      </c>
      <c r="H320" s="111">
        <v>4</v>
      </c>
      <c r="I320" s="111">
        <v>4</v>
      </c>
      <c r="J320" s="111">
        <v>2</v>
      </c>
      <c r="K320" s="161">
        <v>1</v>
      </c>
      <c r="L320" s="113">
        <v>11.5</v>
      </c>
      <c r="M320" s="74" t="s">
        <v>432</v>
      </c>
      <c r="N320" s="179"/>
      <c r="O320" s="179"/>
    </row>
    <row r="321" spans="1:15" s="4" customFormat="1" ht="20.25">
      <c r="A321" s="115">
        <v>22</v>
      </c>
      <c r="B321" s="134" t="s">
        <v>1007</v>
      </c>
      <c r="C321" s="157" t="s">
        <v>590</v>
      </c>
      <c r="D321" s="158" t="s">
        <v>491</v>
      </c>
      <c r="E321" s="159" t="s">
        <v>1865</v>
      </c>
      <c r="F321" s="159" t="s">
        <v>1844</v>
      </c>
      <c r="G321" s="109">
        <v>4</v>
      </c>
      <c r="H321" s="111">
        <v>4</v>
      </c>
      <c r="I321" s="111">
        <v>4.5</v>
      </c>
      <c r="J321" s="111">
        <v>3</v>
      </c>
      <c r="K321" s="161">
        <v>2.5</v>
      </c>
      <c r="L321" s="113">
        <v>18</v>
      </c>
      <c r="M321" s="74" t="s">
        <v>432</v>
      </c>
      <c r="N321" s="179"/>
      <c r="O321" s="179"/>
    </row>
    <row r="322" spans="1:15" s="4" customFormat="1" ht="20.25">
      <c r="A322" s="115">
        <v>23</v>
      </c>
      <c r="B322" s="134" t="s">
        <v>775</v>
      </c>
      <c r="C322" s="157" t="s">
        <v>902</v>
      </c>
      <c r="D322" s="158" t="s">
        <v>899</v>
      </c>
      <c r="E322" s="159" t="s">
        <v>1551</v>
      </c>
      <c r="F322" s="159" t="s">
        <v>1844</v>
      </c>
      <c r="G322" s="109">
        <v>4</v>
      </c>
      <c r="H322" s="111">
        <v>2</v>
      </c>
      <c r="I322" s="111">
        <v>3.5</v>
      </c>
      <c r="J322" s="111">
        <v>3</v>
      </c>
      <c r="K322" s="161">
        <v>4</v>
      </c>
      <c r="L322" s="113">
        <v>16.5</v>
      </c>
      <c r="M322" s="74" t="s">
        <v>432</v>
      </c>
      <c r="N322" s="179"/>
      <c r="O322" s="179"/>
    </row>
    <row r="323" spans="1:15" s="4" customFormat="1" ht="20.25">
      <c r="A323" s="115">
        <v>24</v>
      </c>
      <c r="B323" s="134" t="s">
        <v>1199</v>
      </c>
      <c r="C323" s="157" t="s">
        <v>1140</v>
      </c>
      <c r="D323" s="158" t="s">
        <v>1866</v>
      </c>
      <c r="E323" s="159" t="s">
        <v>1825</v>
      </c>
      <c r="F323" s="159" t="s">
        <v>1844</v>
      </c>
      <c r="G323" s="109">
        <v>7</v>
      </c>
      <c r="H323" s="111">
        <v>5</v>
      </c>
      <c r="I323" s="111">
        <v>6.5</v>
      </c>
      <c r="J323" s="111">
        <v>7</v>
      </c>
      <c r="K323" s="161">
        <v>3.5</v>
      </c>
      <c r="L323" s="113">
        <v>29</v>
      </c>
      <c r="M323" s="74" t="s">
        <v>557</v>
      </c>
      <c r="N323" s="179"/>
      <c r="O323" s="179"/>
    </row>
    <row r="324" spans="1:15" s="4" customFormat="1" ht="20.25">
      <c r="A324" s="115">
        <v>25</v>
      </c>
      <c r="B324" s="134" t="s">
        <v>1376</v>
      </c>
      <c r="C324" s="157" t="s">
        <v>902</v>
      </c>
      <c r="D324" s="158" t="s">
        <v>156</v>
      </c>
      <c r="E324" s="159" t="s">
        <v>1867</v>
      </c>
      <c r="F324" s="159" t="s">
        <v>1844</v>
      </c>
      <c r="G324" s="109">
        <v>9</v>
      </c>
      <c r="H324" s="111">
        <v>4</v>
      </c>
      <c r="I324" s="111">
        <v>5</v>
      </c>
      <c r="J324" s="111">
        <v>6</v>
      </c>
      <c r="K324" s="161">
        <v>4</v>
      </c>
      <c r="L324" s="113">
        <v>28</v>
      </c>
      <c r="M324" s="74" t="s">
        <v>557</v>
      </c>
      <c r="N324" s="179"/>
      <c r="O324" s="179"/>
    </row>
    <row r="325" spans="1:15" s="4" customFormat="1" ht="20.25">
      <c r="A325" s="115">
        <v>26</v>
      </c>
      <c r="B325" s="134" t="s">
        <v>1455</v>
      </c>
      <c r="C325" s="157" t="s">
        <v>1868</v>
      </c>
      <c r="D325" s="158" t="s">
        <v>793</v>
      </c>
      <c r="E325" s="159"/>
      <c r="F325" s="159" t="s">
        <v>1844</v>
      </c>
      <c r="G325" s="109">
        <v>5</v>
      </c>
      <c r="H325" s="111">
        <v>3</v>
      </c>
      <c r="I325" s="111">
        <v>1</v>
      </c>
      <c r="J325" s="111">
        <v>7.5</v>
      </c>
      <c r="K325" s="161">
        <v>3.5</v>
      </c>
      <c r="L325" s="113">
        <v>20</v>
      </c>
      <c r="M325" s="74" t="s">
        <v>432</v>
      </c>
      <c r="N325" s="179"/>
      <c r="O325" s="179"/>
    </row>
    <row r="326" spans="1:15" s="4" customFormat="1" ht="20.25">
      <c r="A326" s="115">
        <v>27</v>
      </c>
      <c r="B326" s="134" t="s">
        <v>1382</v>
      </c>
      <c r="C326" s="157" t="s">
        <v>566</v>
      </c>
      <c r="D326" s="158" t="s">
        <v>793</v>
      </c>
      <c r="E326" s="159" t="s">
        <v>1709</v>
      </c>
      <c r="F326" s="159" t="s">
        <v>1844</v>
      </c>
      <c r="G326" s="109">
        <v>6</v>
      </c>
      <c r="H326" s="111">
        <v>7</v>
      </c>
      <c r="I326" s="111">
        <v>4</v>
      </c>
      <c r="J326" s="111">
        <v>7.5</v>
      </c>
      <c r="K326" s="161">
        <v>2.5</v>
      </c>
      <c r="L326" s="113">
        <v>27</v>
      </c>
      <c r="M326" s="74" t="s">
        <v>557</v>
      </c>
      <c r="N326" s="179"/>
      <c r="O326" s="179"/>
    </row>
    <row r="327" spans="1:15" s="4" customFormat="1" ht="20.25">
      <c r="A327" s="115">
        <v>28</v>
      </c>
      <c r="B327" s="134" t="s">
        <v>1121</v>
      </c>
      <c r="C327" s="157" t="s">
        <v>1776</v>
      </c>
      <c r="D327" s="158" t="s">
        <v>1869</v>
      </c>
      <c r="E327" s="159" t="s">
        <v>1819</v>
      </c>
      <c r="F327" s="159" t="s">
        <v>1844</v>
      </c>
      <c r="G327" s="109">
        <v>5.5</v>
      </c>
      <c r="H327" s="111">
        <v>4</v>
      </c>
      <c r="I327" s="111">
        <v>3.5</v>
      </c>
      <c r="J327" s="111">
        <v>5</v>
      </c>
      <c r="K327" s="161">
        <v>4.5</v>
      </c>
      <c r="L327" s="113">
        <v>22.5</v>
      </c>
      <c r="M327" s="74" t="s">
        <v>432</v>
      </c>
      <c r="N327" s="179"/>
      <c r="O327" s="179"/>
    </row>
    <row r="328" spans="1:15" s="4" customFormat="1" ht="20.25">
      <c r="A328" s="115">
        <v>29</v>
      </c>
      <c r="B328" s="134" t="s">
        <v>1522</v>
      </c>
      <c r="C328" s="157" t="s">
        <v>1870</v>
      </c>
      <c r="D328" s="158" t="s">
        <v>1213</v>
      </c>
      <c r="E328" s="159" t="s">
        <v>1825</v>
      </c>
      <c r="F328" s="159" t="s">
        <v>1844</v>
      </c>
      <c r="G328" s="109">
        <v>5</v>
      </c>
      <c r="H328" s="111">
        <v>5</v>
      </c>
      <c r="I328" s="111">
        <v>4</v>
      </c>
      <c r="J328" s="111">
        <v>5</v>
      </c>
      <c r="K328" s="161">
        <v>5</v>
      </c>
      <c r="L328" s="113">
        <v>24</v>
      </c>
      <c r="M328" s="74" t="s">
        <v>432</v>
      </c>
      <c r="N328" s="179"/>
      <c r="O328" s="179"/>
    </row>
    <row r="329" spans="1:15" s="4" customFormat="1" ht="20.25">
      <c r="A329" s="115">
        <v>30</v>
      </c>
      <c r="B329" s="134" t="s">
        <v>1316</v>
      </c>
      <c r="C329" s="157" t="s">
        <v>1387</v>
      </c>
      <c r="D329" s="158" t="s">
        <v>1022</v>
      </c>
      <c r="E329" s="159" t="s">
        <v>1871</v>
      </c>
      <c r="F329" s="159" t="s">
        <v>1844</v>
      </c>
      <c r="G329" s="109">
        <v>6.5</v>
      </c>
      <c r="H329" s="111">
        <v>7</v>
      </c>
      <c r="I329" s="111">
        <v>4.5</v>
      </c>
      <c r="J329" s="111">
        <v>6.5</v>
      </c>
      <c r="K329" s="161">
        <v>3.5</v>
      </c>
      <c r="L329" s="113">
        <v>28</v>
      </c>
      <c r="M329" s="74" t="s">
        <v>557</v>
      </c>
      <c r="N329" s="179"/>
      <c r="O329" s="179"/>
    </row>
    <row r="330" spans="1:15" s="4" customFormat="1" ht="20.25">
      <c r="A330" s="115">
        <v>31</v>
      </c>
      <c r="B330" s="134" t="s">
        <v>1021</v>
      </c>
      <c r="C330" s="157" t="s">
        <v>1186</v>
      </c>
      <c r="D330" s="158" t="s">
        <v>1022</v>
      </c>
      <c r="E330" s="159" t="s">
        <v>1816</v>
      </c>
      <c r="F330" s="159" t="s">
        <v>1844</v>
      </c>
      <c r="G330" s="109">
        <v>3</v>
      </c>
      <c r="H330" s="111">
        <v>5</v>
      </c>
      <c r="I330" s="111">
        <v>2.5</v>
      </c>
      <c r="J330" s="111">
        <v>5</v>
      </c>
      <c r="K330" s="161">
        <v>2.5</v>
      </c>
      <c r="L330" s="113">
        <v>18</v>
      </c>
      <c r="M330" s="74" t="s">
        <v>432</v>
      </c>
      <c r="N330" s="179"/>
      <c r="O330" s="179"/>
    </row>
    <row r="331" spans="1:15" s="4" customFormat="1" ht="20.25">
      <c r="A331" s="115">
        <v>32</v>
      </c>
      <c r="B331" s="134" t="s">
        <v>1133</v>
      </c>
      <c r="C331" s="157" t="s">
        <v>1317</v>
      </c>
      <c r="D331" s="158" t="s">
        <v>681</v>
      </c>
      <c r="E331" s="159" t="s">
        <v>1872</v>
      </c>
      <c r="F331" s="159" t="s">
        <v>1844</v>
      </c>
      <c r="G331" s="109">
        <v>6.5</v>
      </c>
      <c r="H331" s="111">
        <v>3</v>
      </c>
      <c r="I331" s="111">
        <v>3</v>
      </c>
      <c r="J331" s="111">
        <v>6.5</v>
      </c>
      <c r="K331" s="161">
        <v>6</v>
      </c>
      <c r="L331" s="113">
        <v>25</v>
      </c>
      <c r="M331" s="74" t="s">
        <v>557</v>
      </c>
      <c r="N331" s="179"/>
      <c r="O331" s="179"/>
    </row>
    <row r="332" spans="1:15" s="4" customFormat="1" ht="20.25">
      <c r="A332" s="115">
        <v>33</v>
      </c>
      <c r="B332" s="134" t="s">
        <v>1529</v>
      </c>
      <c r="C332" s="157" t="s">
        <v>940</v>
      </c>
      <c r="D332" s="158" t="s">
        <v>1873</v>
      </c>
      <c r="E332" s="159" t="s">
        <v>1874</v>
      </c>
      <c r="F332" s="159" t="s">
        <v>1844</v>
      </c>
      <c r="G332" s="109">
        <v>4.5</v>
      </c>
      <c r="H332" s="111">
        <v>5</v>
      </c>
      <c r="I332" s="111">
        <v>3</v>
      </c>
      <c r="J332" s="111">
        <v>5</v>
      </c>
      <c r="K332" s="161">
        <v>3.5</v>
      </c>
      <c r="L332" s="113">
        <v>21</v>
      </c>
      <c r="M332" s="74" t="s">
        <v>432</v>
      </c>
      <c r="N332" s="179"/>
      <c r="O332" s="179"/>
    </row>
    <row r="333" spans="1:15" s="121" customFormat="1">
      <c r="A333" s="41"/>
      <c r="B333" s="41"/>
      <c r="C333" s="42"/>
      <c r="D333" s="43"/>
      <c r="E333" s="41"/>
      <c r="F333" s="41"/>
      <c r="G333" s="44">
        <f>COUNTIF(G300:G332,"&gt;=5")</f>
        <v>18</v>
      </c>
      <c r="H333" s="44">
        <f>COUNTIF(H300:H332,"&gt;=5")</f>
        <v>22</v>
      </c>
      <c r="I333" s="44">
        <f>COUNTIF(I300:I332,"&gt;=5")</f>
        <v>16</v>
      </c>
      <c r="J333" s="44">
        <f>COUNTIF(J300:J332,"&gt;=5")</f>
        <v>22</v>
      </c>
      <c r="K333" s="44">
        <f>COUNTIF(K300:K332,"&gt;=5")</f>
        <v>13</v>
      </c>
      <c r="L333" s="41"/>
      <c r="M333" s="41"/>
      <c r="N333" s="120">
        <v>2</v>
      </c>
      <c r="O333" s="120">
        <v>2</v>
      </c>
    </row>
    <row r="334" spans="1:15" s="121" customFormat="1">
      <c r="A334" s="122" t="s">
        <v>427</v>
      </c>
      <c r="B334" s="122">
        <v>33</v>
      </c>
      <c r="C334" s="123" t="s">
        <v>428</v>
      </c>
      <c r="D334" s="124"/>
      <c r="E334" s="122"/>
      <c r="F334" s="122"/>
      <c r="G334" s="125"/>
      <c r="H334" s="41"/>
      <c r="I334" s="125"/>
      <c r="J334" s="125"/>
      <c r="K334" s="41"/>
      <c r="L334" s="41"/>
      <c r="M334" s="41"/>
      <c r="N334" s="120">
        <v>2</v>
      </c>
      <c r="O334" s="120">
        <v>2</v>
      </c>
    </row>
    <row r="335" spans="1:15" s="121" customFormat="1">
      <c r="A335" s="122" t="s">
        <v>429</v>
      </c>
      <c r="B335" s="122">
        <f>B334-B336</f>
        <v>14</v>
      </c>
      <c r="C335" s="126">
        <f>B335/B334%</f>
        <v>42.424242424242422</v>
      </c>
      <c r="D335" s="127"/>
      <c r="E335" s="128"/>
      <c r="F335" s="128"/>
      <c r="G335" s="122"/>
      <c r="H335" s="129"/>
      <c r="I335" s="122" t="s">
        <v>430</v>
      </c>
      <c r="J335" s="122"/>
      <c r="K335" s="129">
        <f>COUNTIF(M300:M332,"=GIOI")</f>
        <v>0</v>
      </c>
      <c r="L335" s="41"/>
      <c r="M335" s="41"/>
      <c r="N335" s="120">
        <v>2</v>
      </c>
      <c r="O335" s="120">
        <v>2</v>
      </c>
    </row>
    <row r="336" spans="1:15" s="121" customFormat="1">
      <c r="A336" s="122" t="s">
        <v>432</v>
      </c>
      <c r="B336" s="129">
        <f>COUNTIF(M300:M332,"=H")</f>
        <v>19</v>
      </c>
      <c r="C336" s="126">
        <f>B336/B334%</f>
        <v>57.575757575757571</v>
      </c>
      <c r="D336" s="127"/>
      <c r="E336" s="128"/>
      <c r="F336" s="128"/>
      <c r="G336" s="122"/>
      <c r="H336" s="129"/>
      <c r="I336" s="122" t="s">
        <v>433</v>
      </c>
      <c r="J336" s="122"/>
      <c r="K336" s="129">
        <f>COUNTIF(M300:M332,"=Kha")</f>
        <v>1</v>
      </c>
      <c r="L336" s="41"/>
      <c r="M336" s="41"/>
      <c r="N336" s="120">
        <v>2</v>
      </c>
      <c r="O336" s="120">
        <v>2</v>
      </c>
    </row>
    <row r="337" spans="1:15">
      <c r="A337" s="95" t="s">
        <v>0</v>
      </c>
      <c r="B337" s="46"/>
      <c r="C337" s="46"/>
      <c r="D337" s="183" t="s">
        <v>97</v>
      </c>
      <c r="E337" s="183"/>
      <c r="F337" s="183"/>
      <c r="G337" s="183"/>
      <c r="H337" s="183"/>
      <c r="I337" s="183"/>
      <c r="J337" s="183"/>
      <c r="K337" s="183"/>
      <c r="L337" s="183"/>
      <c r="M337" s="183"/>
      <c r="N337" s="4"/>
      <c r="O337" s="4"/>
    </row>
    <row r="338" spans="1:15">
      <c r="A338" s="95"/>
      <c r="B338" s="46"/>
      <c r="C338" s="4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4"/>
      <c r="O338" s="4"/>
    </row>
    <row r="339" spans="1:15">
      <c r="A339" s="97" t="s">
        <v>3</v>
      </c>
      <c r="B339" s="169" t="s">
        <v>4</v>
      </c>
      <c r="C339" s="185" t="s">
        <v>5</v>
      </c>
      <c r="D339" s="186"/>
      <c r="E339" s="170" t="s">
        <v>1535</v>
      </c>
      <c r="F339" s="171" t="s">
        <v>6</v>
      </c>
      <c r="G339" s="98" t="s">
        <v>8</v>
      </c>
      <c r="H339" s="102" t="s">
        <v>9</v>
      </c>
      <c r="I339" s="102" t="s">
        <v>10</v>
      </c>
      <c r="J339" s="102" t="s">
        <v>54</v>
      </c>
      <c r="K339" s="172" t="s">
        <v>542</v>
      </c>
      <c r="L339" s="173" t="s">
        <v>1536</v>
      </c>
      <c r="M339" s="173" t="s">
        <v>1537</v>
      </c>
      <c r="N339" s="4"/>
      <c r="O339" s="4"/>
    </row>
    <row r="340" spans="1:15" s="4" customFormat="1" ht="20.25">
      <c r="A340" s="103">
        <v>1</v>
      </c>
      <c r="B340" s="134" t="s">
        <v>705</v>
      </c>
      <c r="C340" s="157" t="s">
        <v>1368</v>
      </c>
      <c r="D340" s="158" t="s">
        <v>10</v>
      </c>
      <c r="E340" s="159" t="s">
        <v>1577</v>
      </c>
      <c r="F340" s="159" t="s">
        <v>1875</v>
      </c>
      <c r="G340" s="109">
        <v>4.5</v>
      </c>
      <c r="H340" s="111">
        <v>6</v>
      </c>
      <c r="I340" s="111">
        <v>3.5</v>
      </c>
      <c r="J340" s="111">
        <v>5</v>
      </c>
      <c r="K340" s="161">
        <v>2</v>
      </c>
      <c r="L340" s="113">
        <v>21</v>
      </c>
      <c r="M340" s="74" t="s">
        <v>432</v>
      </c>
      <c r="N340" s="179"/>
      <c r="O340" s="179"/>
    </row>
    <row r="341" spans="1:15" s="4" customFormat="1" ht="20.25">
      <c r="A341" s="115">
        <v>2</v>
      </c>
      <c r="B341" s="134" t="s">
        <v>838</v>
      </c>
      <c r="C341" s="157" t="s">
        <v>1470</v>
      </c>
      <c r="D341" s="158" t="s">
        <v>10</v>
      </c>
      <c r="E341" s="159" t="s">
        <v>1727</v>
      </c>
      <c r="F341" s="159" t="s">
        <v>1875</v>
      </c>
      <c r="G341" s="109">
        <v>6.5</v>
      </c>
      <c r="H341" s="111">
        <v>5.5</v>
      </c>
      <c r="I341" s="111">
        <v>2.5</v>
      </c>
      <c r="J341" s="111">
        <v>5</v>
      </c>
      <c r="K341" s="161">
        <v>3.5</v>
      </c>
      <c r="L341" s="113">
        <v>23</v>
      </c>
      <c r="M341" s="74" t="s">
        <v>432</v>
      </c>
      <c r="N341" s="179"/>
      <c r="O341" s="179"/>
    </row>
    <row r="342" spans="1:15" s="4" customFormat="1" ht="20.25">
      <c r="A342" s="115">
        <v>3</v>
      </c>
      <c r="B342" s="134" t="s">
        <v>553</v>
      </c>
      <c r="C342" s="157" t="s">
        <v>1327</v>
      </c>
      <c r="D342" s="158" t="s">
        <v>555</v>
      </c>
      <c r="E342" s="159" t="s">
        <v>1876</v>
      </c>
      <c r="F342" s="159" t="s">
        <v>1875</v>
      </c>
      <c r="G342" s="109">
        <v>8.5</v>
      </c>
      <c r="H342" s="111">
        <v>6</v>
      </c>
      <c r="I342" s="111">
        <v>7</v>
      </c>
      <c r="J342" s="111">
        <v>7</v>
      </c>
      <c r="K342" s="161">
        <v>6</v>
      </c>
      <c r="L342" s="113">
        <v>34.5</v>
      </c>
      <c r="M342" s="74" t="s">
        <v>548</v>
      </c>
      <c r="N342" s="179"/>
      <c r="O342" s="179"/>
    </row>
    <row r="343" spans="1:15" s="4" customFormat="1" ht="20.25">
      <c r="A343" s="115">
        <v>4</v>
      </c>
      <c r="B343" s="134" t="s">
        <v>845</v>
      </c>
      <c r="C343" s="157" t="s">
        <v>691</v>
      </c>
      <c r="D343" s="158" t="s">
        <v>1877</v>
      </c>
      <c r="E343" s="159" t="s">
        <v>1878</v>
      </c>
      <c r="F343" s="159" t="s">
        <v>1875</v>
      </c>
      <c r="G343" s="109">
        <v>6</v>
      </c>
      <c r="H343" s="111">
        <v>5</v>
      </c>
      <c r="I343" s="111">
        <v>4</v>
      </c>
      <c r="J343" s="111">
        <v>5.5</v>
      </c>
      <c r="K343" s="161">
        <v>3</v>
      </c>
      <c r="L343" s="113">
        <v>23.5</v>
      </c>
      <c r="M343" s="74" t="s">
        <v>432</v>
      </c>
      <c r="N343" s="179"/>
      <c r="O343" s="179"/>
    </row>
    <row r="344" spans="1:15" s="4" customFormat="1" ht="20.25">
      <c r="A344" s="115">
        <v>5</v>
      </c>
      <c r="B344" s="134" t="s">
        <v>853</v>
      </c>
      <c r="C344" s="157" t="s">
        <v>1625</v>
      </c>
      <c r="D344" s="158" t="s">
        <v>856</v>
      </c>
      <c r="E344" s="159" t="s">
        <v>1862</v>
      </c>
      <c r="F344" s="159" t="s">
        <v>1875</v>
      </c>
      <c r="G344" s="109">
        <v>6.5</v>
      </c>
      <c r="H344" s="111">
        <v>5.5</v>
      </c>
      <c r="I344" s="111">
        <v>5.5</v>
      </c>
      <c r="J344" s="111">
        <v>5.5</v>
      </c>
      <c r="K344" s="161">
        <v>5</v>
      </c>
      <c r="L344" s="113">
        <v>28</v>
      </c>
      <c r="M344" s="74" t="s">
        <v>557</v>
      </c>
      <c r="N344" s="179"/>
      <c r="O344" s="179"/>
    </row>
    <row r="345" spans="1:15" s="4" customFormat="1" ht="20.25">
      <c r="A345" s="115">
        <v>6</v>
      </c>
      <c r="B345" s="134" t="s">
        <v>954</v>
      </c>
      <c r="C345" s="157" t="s">
        <v>1879</v>
      </c>
      <c r="D345" s="158" t="s">
        <v>1880</v>
      </c>
      <c r="E345" s="159" t="s">
        <v>1749</v>
      </c>
      <c r="F345" s="159" t="s">
        <v>1875</v>
      </c>
      <c r="G345" s="109">
        <v>5.5</v>
      </c>
      <c r="H345" s="111">
        <v>3.5</v>
      </c>
      <c r="I345" s="111">
        <v>2.5</v>
      </c>
      <c r="J345" s="111">
        <v>2.5</v>
      </c>
      <c r="K345" s="161">
        <v>3.5</v>
      </c>
      <c r="L345" s="113">
        <v>17.5</v>
      </c>
      <c r="M345" s="74" t="s">
        <v>432</v>
      </c>
      <c r="N345" s="179"/>
      <c r="O345" s="179"/>
    </row>
    <row r="346" spans="1:15" s="4" customFormat="1" ht="20.25">
      <c r="A346" s="115">
        <v>7</v>
      </c>
      <c r="B346" s="134" t="s">
        <v>1416</v>
      </c>
      <c r="C346" s="157" t="s">
        <v>898</v>
      </c>
      <c r="D346" s="158" t="s">
        <v>583</v>
      </c>
      <c r="E346" s="159" t="s">
        <v>1846</v>
      </c>
      <c r="F346" s="159" t="s">
        <v>1875</v>
      </c>
      <c r="G346" s="109">
        <v>5</v>
      </c>
      <c r="H346" s="111">
        <v>3.5</v>
      </c>
      <c r="I346" s="111">
        <v>2.5</v>
      </c>
      <c r="J346" s="111">
        <v>2.5</v>
      </c>
      <c r="K346" s="161">
        <v>5</v>
      </c>
      <c r="L346" s="113">
        <v>18.5</v>
      </c>
      <c r="M346" s="74" t="s">
        <v>432</v>
      </c>
      <c r="N346" s="179"/>
      <c r="O346" s="179"/>
    </row>
    <row r="347" spans="1:15" s="4" customFormat="1" ht="20.25">
      <c r="A347" s="115">
        <v>8</v>
      </c>
      <c r="B347" s="134" t="s">
        <v>727</v>
      </c>
      <c r="C347" s="157" t="s">
        <v>691</v>
      </c>
      <c r="D347" s="158" t="s">
        <v>583</v>
      </c>
      <c r="E347" s="159" t="s">
        <v>1574</v>
      </c>
      <c r="F347" s="159" t="s">
        <v>1875</v>
      </c>
      <c r="G347" s="109">
        <v>6</v>
      </c>
      <c r="H347" s="111">
        <v>5.5</v>
      </c>
      <c r="I347" s="111">
        <v>2.5</v>
      </c>
      <c r="J347" s="111">
        <v>3</v>
      </c>
      <c r="K347" s="161">
        <v>5.5</v>
      </c>
      <c r="L347" s="113">
        <v>22.5</v>
      </c>
      <c r="M347" s="74" t="s">
        <v>432</v>
      </c>
      <c r="N347" s="179"/>
      <c r="O347" s="179"/>
    </row>
    <row r="348" spans="1:15" s="4" customFormat="1" ht="20.25">
      <c r="A348" s="115">
        <v>9</v>
      </c>
      <c r="B348" s="134" t="s">
        <v>1881</v>
      </c>
      <c r="C348" s="157" t="s">
        <v>621</v>
      </c>
      <c r="D348" s="158" t="s">
        <v>1065</v>
      </c>
      <c r="E348" s="159" t="s">
        <v>1619</v>
      </c>
      <c r="F348" s="159" t="s">
        <v>1875</v>
      </c>
      <c r="G348" s="109">
        <v>7</v>
      </c>
      <c r="H348" s="111">
        <v>6</v>
      </c>
      <c r="I348" s="111">
        <v>5</v>
      </c>
      <c r="J348" s="111">
        <v>5</v>
      </c>
      <c r="K348" s="161">
        <v>3.5</v>
      </c>
      <c r="L348" s="113">
        <v>26.5</v>
      </c>
      <c r="M348" s="74" t="s">
        <v>557</v>
      </c>
      <c r="N348" s="179"/>
      <c r="O348" s="179"/>
    </row>
    <row r="349" spans="1:15" s="4" customFormat="1" ht="20.25">
      <c r="A349" s="115">
        <v>10</v>
      </c>
      <c r="B349" s="134" t="s">
        <v>1160</v>
      </c>
      <c r="C349" s="157" t="s">
        <v>621</v>
      </c>
      <c r="D349" s="158" t="s">
        <v>1250</v>
      </c>
      <c r="E349" s="159" t="s">
        <v>1782</v>
      </c>
      <c r="F349" s="159" t="s">
        <v>1875</v>
      </c>
      <c r="G349" s="109">
        <v>5.5</v>
      </c>
      <c r="H349" s="111">
        <v>3</v>
      </c>
      <c r="I349" s="111">
        <v>5</v>
      </c>
      <c r="J349" s="111">
        <v>3.5</v>
      </c>
      <c r="K349" s="161">
        <v>5</v>
      </c>
      <c r="L349" s="113">
        <v>22</v>
      </c>
      <c r="M349" s="74" t="s">
        <v>432</v>
      </c>
      <c r="N349" s="179"/>
      <c r="O349" s="179"/>
    </row>
    <row r="350" spans="1:15" s="4" customFormat="1" ht="20.25">
      <c r="A350" s="115">
        <v>11</v>
      </c>
      <c r="B350" s="134" t="s">
        <v>735</v>
      </c>
      <c r="C350" s="157" t="s">
        <v>88</v>
      </c>
      <c r="D350" s="158" t="s">
        <v>120</v>
      </c>
      <c r="E350" s="180">
        <v>36288</v>
      </c>
      <c r="F350" s="159" t="s">
        <v>1875</v>
      </c>
      <c r="G350" s="109">
        <v>7</v>
      </c>
      <c r="H350" s="111">
        <v>3</v>
      </c>
      <c r="I350" s="111">
        <v>3.5</v>
      </c>
      <c r="J350" s="111">
        <v>5</v>
      </c>
      <c r="K350" s="161">
        <v>2.5</v>
      </c>
      <c r="L350" s="113">
        <v>21</v>
      </c>
      <c r="M350" s="74" t="s">
        <v>432</v>
      </c>
      <c r="N350" s="179"/>
      <c r="O350" s="179"/>
    </row>
    <row r="351" spans="1:15" s="4" customFormat="1" ht="20.25">
      <c r="A351" s="115">
        <v>12</v>
      </c>
      <c r="B351" s="134" t="s">
        <v>1067</v>
      </c>
      <c r="C351" s="157" t="s">
        <v>1882</v>
      </c>
      <c r="D351" s="158" t="s">
        <v>737</v>
      </c>
      <c r="E351" s="159" t="s">
        <v>1865</v>
      </c>
      <c r="F351" s="159" t="s">
        <v>1875</v>
      </c>
      <c r="G351" s="109">
        <v>2</v>
      </c>
      <c r="H351" s="111">
        <v>3</v>
      </c>
      <c r="I351" s="111">
        <v>3.5</v>
      </c>
      <c r="J351" s="111">
        <v>5</v>
      </c>
      <c r="K351" s="161">
        <v>6</v>
      </c>
      <c r="L351" s="113">
        <v>19.5</v>
      </c>
      <c r="M351" s="74" t="s">
        <v>432</v>
      </c>
      <c r="N351" s="179"/>
      <c r="O351" s="179"/>
    </row>
    <row r="352" spans="1:15" s="4" customFormat="1" ht="20.25">
      <c r="A352" s="115">
        <v>13</v>
      </c>
      <c r="B352" s="134" t="s">
        <v>739</v>
      </c>
      <c r="C352" s="157" t="s">
        <v>590</v>
      </c>
      <c r="D352" s="158" t="s">
        <v>125</v>
      </c>
      <c r="E352" s="159" t="s">
        <v>1883</v>
      </c>
      <c r="F352" s="159" t="s">
        <v>1875</v>
      </c>
      <c r="G352" s="109">
        <v>7.5</v>
      </c>
      <c r="H352" s="111">
        <v>6</v>
      </c>
      <c r="I352" s="111">
        <v>7.5</v>
      </c>
      <c r="J352" s="111">
        <v>5.5</v>
      </c>
      <c r="K352" s="161">
        <v>5</v>
      </c>
      <c r="L352" s="113">
        <v>31.5</v>
      </c>
      <c r="M352" s="74" t="s">
        <v>557</v>
      </c>
      <c r="N352" s="179"/>
      <c r="O352" s="179"/>
    </row>
    <row r="353" spans="1:15" s="4" customFormat="1" ht="20.25">
      <c r="A353" s="115">
        <v>14</v>
      </c>
      <c r="B353" s="134" t="s">
        <v>1489</v>
      </c>
      <c r="C353" s="157" t="s">
        <v>621</v>
      </c>
      <c r="D353" s="158" t="s">
        <v>1423</v>
      </c>
      <c r="E353" s="159" t="s">
        <v>1884</v>
      </c>
      <c r="F353" s="159" t="s">
        <v>1875</v>
      </c>
      <c r="G353" s="109">
        <v>3.5</v>
      </c>
      <c r="H353" s="111">
        <v>4</v>
      </c>
      <c r="I353" s="111">
        <v>5</v>
      </c>
      <c r="J353" s="111">
        <v>4</v>
      </c>
      <c r="K353" s="161">
        <v>3</v>
      </c>
      <c r="L353" s="113">
        <v>19.5</v>
      </c>
      <c r="M353" s="74" t="s">
        <v>432</v>
      </c>
      <c r="N353" s="179"/>
      <c r="O353" s="179"/>
    </row>
    <row r="354" spans="1:15" s="4" customFormat="1" ht="20.25">
      <c r="A354" s="115">
        <v>15</v>
      </c>
      <c r="B354" s="134" t="s">
        <v>1082</v>
      </c>
      <c r="C354" s="157" t="s">
        <v>1885</v>
      </c>
      <c r="D354" s="158" t="s">
        <v>1080</v>
      </c>
      <c r="E354" s="159" t="s">
        <v>1886</v>
      </c>
      <c r="F354" s="159" t="s">
        <v>1875</v>
      </c>
      <c r="G354" s="109">
        <v>5</v>
      </c>
      <c r="H354" s="111">
        <v>7</v>
      </c>
      <c r="I354" s="111">
        <v>7.5</v>
      </c>
      <c r="J354" s="111">
        <v>7</v>
      </c>
      <c r="K354" s="161">
        <v>7</v>
      </c>
      <c r="L354" s="113">
        <v>33.5</v>
      </c>
      <c r="M354" s="74" t="s">
        <v>557</v>
      </c>
      <c r="N354" s="179"/>
      <c r="O354" s="179"/>
    </row>
    <row r="355" spans="1:15" s="4" customFormat="1" ht="20.25">
      <c r="A355" s="115">
        <v>16</v>
      </c>
      <c r="B355" s="134" t="s">
        <v>1495</v>
      </c>
      <c r="C355" s="157" t="s">
        <v>590</v>
      </c>
      <c r="D355" s="158" t="s">
        <v>1080</v>
      </c>
      <c r="E355" s="159" t="s">
        <v>1887</v>
      </c>
      <c r="F355" s="159" t="s">
        <v>1875</v>
      </c>
      <c r="G355" s="109">
        <v>2</v>
      </c>
      <c r="H355" s="111">
        <v>5</v>
      </c>
      <c r="I355" s="111">
        <v>7.5</v>
      </c>
      <c r="J355" s="111">
        <v>0.5</v>
      </c>
      <c r="K355" s="161">
        <v>7</v>
      </c>
      <c r="L355" s="113">
        <v>22</v>
      </c>
      <c r="M355" s="74" t="s">
        <v>432</v>
      </c>
      <c r="N355" s="179"/>
      <c r="O355" s="179"/>
    </row>
    <row r="356" spans="1:15" s="4" customFormat="1" ht="20.25">
      <c r="A356" s="115">
        <v>17</v>
      </c>
      <c r="B356" s="134" t="s">
        <v>748</v>
      </c>
      <c r="C356" s="157" t="s">
        <v>1888</v>
      </c>
      <c r="D356" s="158" t="s">
        <v>1889</v>
      </c>
      <c r="E356" s="159" t="s">
        <v>1890</v>
      </c>
      <c r="F356" s="159" t="s">
        <v>1875</v>
      </c>
      <c r="G356" s="109">
        <v>1.5</v>
      </c>
      <c r="H356" s="111">
        <v>5</v>
      </c>
      <c r="I356" s="111">
        <v>6</v>
      </c>
      <c r="J356" s="111">
        <v>0.5</v>
      </c>
      <c r="K356" s="161">
        <v>5</v>
      </c>
      <c r="L356" s="113">
        <v>18</v>
      </c>
      <c r="M356" s="74" t="s">
        <v>432</v>
      </c>
      <c r="N356" s="179"/>
      <c r="O356" s="179"/>
    </row>
    <row r="357" spans="1:15" s="4" customFormat="1" ht="20.25">
      <c r="A357" s="115">
        <v>18</v>
      </c>
      <c r="B357" s="134" t="s">
        <v>1274</v>
      </c>
      <c r="C357" s="157" t="s">
        <v>545</v>
      </c>
      <c r="D357" s="158" t="s">
        <v>750</v>
      </c>
      <c r="E357" s="159" t="s">
        <v>1813</v>
      </c>
      <c r="F357" s="159" t="s">
        <v>1875</v>
      </c>
      <c r="G357" s="109">
        <v>6.5</v>
      </c>
      <c r="H357" s="111">
        <v>5</v>
      </c>
      <c r="I357" s="111">
        <v>7.5</v>
      </c>
      <c r="J357" s="111">
        <v>2</v>
      </c>
      <c r="K357" s="161">
        <v>7</v>
      </c>
      <c r="L357" s="113">
        <v>28</v>
      </c>
      <c r="M357" s="74" t="s">
        <v>557</v>
      </c>
      <c r="N357" s="179"/>
      <c r="O357" s="179"/>
    </row>
    <row r="358" spans="1:15" s="4" customFormat="1" ht="20.25">
      <c r="A358" s="115">
        <v>19</v>
      </c>
      <c r="B358" s="134" t="s">
        <v>992</v>
      </c>
      <c r="C358" s="157" t="s">
        <v>1034</v>
      </c>
      <c r="D358" s="158" t="s">
        <v>140</v>
      </c>
      <c r="E358" s="159" t="s">
        <v>1619</v>
      </c>
      <c r="F358" s="159" t="s">
        <v>1875</v>
      </c>
      <c r="G358" s="109">
        <v>3</v>
      </c>
      <c r="H358" s="111">
        <v>5</v>
      </c>
      <c r="I358" s="111">
        <v>4.5</v>
      </c>
      <c r="J358" s="111">
        <v>3.5</v>
      </c>
      <c r="K358" s="161">
        <v>5</v>
      </c>
      <c r="L358" s="113">
        <v>21</v>
      </c>
      <c r="M358" s="74" t="s">
        <v>432</v>
      </c>
      <c r="N358" s="179"/>
      <c r="O358" s="179"/>
    </row>
    <row r="359" spans="1:15" s="4" customFormat="1" ht="20.25">
      <c r="A359" s="115">
        <v>20</v>
      </c>
      <c r="B359" s="134" t="s">
        <v>1503</v>
      </c>
      <c r="C359" s="157" t="s">
        <v>1293</v>
      </c>
      <c r="D359" s="158" t="s">
        <v>409</v>
      </c>
      <c r="E359" s="159" t="s">
        <v>1891</v>
      </c>
      <c r="F359" s="159" t="s">
        <v>1875</v>
      </c>
      <c r="G359" s="109">
        <v>1</v>
      </c>
      <c r="H359" s="111">
        <v>3</v>
      </c>
      <c r="I359" s="111">
        <v>1.5</v>
      </c>
      <c r="J359" s="111">
        <v>5</v>
      </c>
      <c r="K359" s="161">
        <v>1</v>
      </c>
      <c r="L359" s="113">
        <v>11.5</v>
      </c>
      <c r="M359" s="74" t="s">
        <v>432</v>
      </c>
      <c r="N359" s="179"/>
      <c r="O359" s="179"/>
    </row>
    <row r="360" spans="1:15" s="4" customFormat="1" ht="20.25">
      <c r="A360" s="115">
        <v>21</v>
      </c>
      <c r="B360" s="134" t="s">
        <v>1505</v>
      </c>
      <c r="C360" s="157" t="s">
        <v>1892</v>
      </c>
      <c r="D360" s="158" t="s">
        <v>320</v>
      </c>
      <c r="E360" s="159" t="s">
        <v>1893</v>
      </c>
      <c r="F360" s="159" t="s">
        <v>1875</v>
      </c>
      <c r="G360" s="109">
        <v>3</v>
      </c>
      <c r="H360" s="111">
        <v>5.5</v>
      </c>
      <c r="I360" s="111">
        <v>2.5</v>
      </c>
      <c r="J360" s="111">
        <v>6.5</v>
      </c>
      <c r="K360" s="161">
        <v>5</v>
      </c>
      <c r="L360" s="113">
        <v>22.5</v>
      </c>
      <c r="M360" s="74" t="s">
        <v>432</v>
      </c>
      <c r="N360" s="179"/>
      <c r="O360" s="179"/>
    </row>
    <row r="361" spans="1:15" s="4" customFormat="1" ht="20.25">
      <c r="A361" s="115">
        <v>22</v>
      </c>
      <c r="B361" s="134" t="s">
        <v>640</v>
      </c>
      <c r="C361" s="157" t="s">
        <v>898</v>
      </c>
      <c r="D361" s="158" t="s">
        <v>1694</v>
      </c>
      <c r="E361" s="159" t="s">
        <v>1894</v>
      </c>
      <c r="F361" s="159" t="s">
        <v>1875</v>
      </c>
      <c r="G361" s="109">
        <v>5</v>
      </c>
      <c r="H361" s="111">
        <v>6</v>
      </c>
      <c r="I361" s="111">
        <v>5.5</v>
      </c>
      <c r="J361" s="111">
        <v>6</v>
      </c>
      <c r="K361" s="161">
        <v>3.5</v>
      </c>
      <c r="L361" s="113">
        <v>26</v>
      </c>
      <c r="M361" s="74" t="s">
        <v>557</v>
      </c>
      <c r="N361" s="179"/>
      <c r="O361" s="179"/>
    </row>
    <row r="362" spans="1:15" s="4" customFormat="1" ht="20.25">
      <c r="A362" s="115">
        <v>23</v>
      </c>
      <c r="B362" s="134" t="s">
        <v>897</v>
      </c>
      <c r="C362" s="157" t="s">
        <v>590</v>
      </c>
      <c r="D362" s="158" t="s">
        <v>491</v>
      </c>
      <c r="E362" s="159" t="s">
        <v>1895</v>
      </c>
      <c r="F362" s="159" t="s">
        <v>1875</v>
      </c>
      <c r="G362" s="109">
        <v>6</v>
      </c>
      <c r="H362" s="111">
        <v>4</v>
      </c>
      <c r="I362" s="111">
        <v>5.5</v>
      </c>
      <c r="J362" s="111">
        <v>5</v>
      </c>
      <c r="K362" s="161">
        <v>5</v>
      </c>
      <c r="L362" s="113">
        <v>25.5</v>
      </c>
      <c r="M362" s="74" t="s">
        <v>557</v>
      </c>
      <c r="N362" s="179"/>
      <c r="O362" s="179"/>
    </row>
    <row r="363" spans="1:15" s="4" customFormat="1" ht="20.25">
      <c r="A363" s="115">
        <v>24</v>
      </c>
      <c r="B363" s="134" t="s">
        <v>1108</v>
      </c>
      <c r="C363" s="157" t="s">
        <v>1896</v>
      </c>
      <c r="D363" s="158" t="s">
        <v>67</v>
      </c>
      <c r="E363" s="159" t="s">
        <v>1851</v>
      </c>
      <c r="F363" s="159" t="s">
        <v>1875</v>
      </c>
      <c r="G363" s="109">
        <v>4</v>
      </c>
      <c r="H363" s="111">
        <v>4</v>
      </c>
      <c r="I363" s="111">
        <v>3</v>
      </c>
      <c r="J363" s="111">
        <v>7</v>
      </c>
      <c r="K363" s="161">
        <v>5</v>
      </c>
      <c r="L363" s="113">
        <v>23</v>
      </c>
      <c r="M363" s="74" t="s">
        <v>432</v>
      </c>
      <c r="N363" s="179"/>
      <c r="O363" s="179"/>
    </row>
    <row r="364" spans="1:15" s="4" customFormat="1" ht="20.25">
      <c r="A364" s="115">
        <v>25</v>
      </c>
      <c r="B364" s="134" t="s">
        <v>1193</v>
      </c>
      <c r="C364" s="157" t="s">
        <v>691</v>
      </c>
      <c r="D364" s="158" t="s">
        <v>67</v>
      </c>
      <c r="E364" s="159" t="s">
        <v>1897</v>
      </c>
      <c r="F364" s="159" t="s">
        <v>1875</v>
      </c>
      <c r="G364" s="109">
        <v>5.5</v>
      </c>
      <c r="H364" s="111">
        <v>5</v>
      </c>
      <c r="I364" s="111">
        <v>6.5</v>
      </c>
      <c r="J364" s="111">
        <v>7.5</v>
      </c>
      <c r="K364" s="161">
        <v>5</v>
      </c>
      <c r="L364" s="113">
        <v>29.5</v>
      </c>
      <c r="M364" s="74" t="s">
        <v>557</v>
      </c>
      <c r="N364" s="179"/>
      <c r="O364" s="179"/>
    </row>
    <row r="365" spans="1:15" s="4" customFormat="1" ht="20.25">
      <c r="A365" s="115">
        <v>26</v>
      </c>
      <c r="B365" s="134" t="s">
        <v>1200</v>
      </c>
      <c r="C365" s="157" t="s">
        <v>1030</v>
      </c>
      <c r="D365" s="158" t="s">
        <v>645</v>
      </c>
      <c r="E365" s="159" t="s">
        <v>1898</v>
      </c>
      <c r="F365" s="159" t="s">
        <v>1875</v>
      </c>
      <c r="G365" s="109">
        <v>7</v>
      </c>
      <c r="H365" s="111">
        <v>7.5</v>
      </c>
      <c r="I365" s="111">
        <v>3</v>
      </c>
      <c r="J365" s="111">
        <v>8</v>
      </c>
      <c r="K365" s="161">
        <v>6</v>
      </c>
      <c r="L365" s="113">
        <v>31.5</v>
      </c>
      <c r="M365" s="74" t="s">
        <v>557</v>
      </c>
      <c r="N365" s="179"/>
      <c r="O365" s="179"/>
    </row>
    <row r="366" spans="1:15" s="4" customFormat="1" ht="20.25">
      <c r="A366" s="115">
        <v>27</v>
      </c>
      <c r="B366" s="134" t="s">
        <v>1391</v>
      </c>
      <c r="C366" s="157" t="s">
        <v>1899</v>
      </c>
      <c r="D366" s="158" t="s">
        <v>1125</v>
      </c>
      <c r="E366" s="159" t="s">
        <v>1900</v>
      </c>
      <c r="F366" s="159" t="s">
        <v>1875</v>
      </c>
      <c r="G366" s="109">
        <v>4.5</v>
      </c>
      <c r="H366" s="111">
        <v>5</v>
      </c>
      <c r="I366" s="111">
        <v>3.5</v>
      </c>
      <c r="J366" s="111">
        <v>5</v>
      </c>
      <c r="K366" s="161">
        <v>6</v>
      </c>
      <c r="L366" s="113">
        <v>24</v>
      </c>
      <c r="M366" s="74" t="s">
        <v>432</v>
      </c>
      <c r="N366" s="179"/>
      <c r="O366" s="179"/>
    </row>
    <row r="367" spans="1:15" s="4" customFormat="1" ht="20.25">
      <c r="A367" s="115">
        <v>28</v>
      </c>
      <c r="B367" s="134" t="s">
        <v>1393</v>
      </c>
      <c r="C367" s="157" t="s">
        <v>886</v>
      </c>
      <c r="D367" s="158" t="s">
        <v>667</v>
      </c>
      <c r="E367" s="180">
        <v>36197</v>
      </c>
      <c r="F367" s="174" t="s">
        <v>1875</v>
      </c>
      <c r="G367" s="109">
        <v>4</v>
      </c>
      <c r="H367" s="111">
        <v>3.5</v>
      </c>
      <c r="I367" s="111">
        <v>3</v>
      </c>
      <c r="J367" s="111">
        <v>6.5</v>
      </c>
      <c r="K367" s="161">
        <v>3.5</v>
      </c>
      <c r="L367" s="113">
        <v>20.5</v>
      </c>
      <c r="M367" s="74" t="s">
        <v>432</v>
      </c>
      <c r="N367" s="179"/>
      <c r="O367" s="179"/>
    </row>
    <row r="368" spans="1:15" s="4" customFormat="1" ht="20.25">
      <c r="A368" s="115">
        <v>29</v>
      </c>
      <c r="B368" s="134" t="s">
        <v>669</v>
      </c>
      <c r="C368" s="157" t="s">
        <v>1257</v>
      </c>
      <c r="D368" s="158" t="s">
        <v>1022</v>
      </c>
      <c r="E368" s="159" t="s">
        <v>1582</v>
      </c>
      <c r="F368" s="159" t="s">
        <v>1875</v>
      </c>
      <c r="G368" s="109">
        <v>5</v>
      </c>
      <c r="H368" s="111">
        <v>4.5</v>
      </c>
      <c r="I368" s="111">
        <v>5</v>
      </c>
      <c r="J368" s="111">
        <v>6</v>
      </c>
      <c r="K368" s="161">
        <v>5</v>
      </c>
      <c r="L368" s="113">
        <v>25.5</v>
      </c>
      <c r="M368" s="74" t="s">
        <v>557</v>
      </c>
      <c r="N368" s="179"/>
      <c r="O368" s="179"/>
    </row>
    <row r="369" spans="1:15" s="4" customFormat="1" ht="20.25">
      <c r="A369" s="115">
        <v>30</v>
      </c>
      <c r="B369" s="134" t="s">
        <v>1126</v>
      </c>
      <c r="C369" s="157" t="s">
        <v>1525</v>
      </c>
      <c r="D369" s="158" t="s">
        <v>89</v>
      </c>
      <c r="E369" s="159" t="s">
        <v>1901</v>
      </c>
      <c r="F369" s="159" t="s">
        <v>1875</v>
      </c>
      <c r="G369" s="109">
        <v>5</v>
      </c>
      <c r="H369" s="111">
        <v>6</v>
      </c>
      <c r="I369" s="111">
        <v>3</v>
      </c>
      <c r="J369" s="111">
        <v>2.5</v>
      </c>
      <c r="K369" s="161">
        <v>3</v>
      </c>
      <c r="L369" s="113">
        <v>19.5</v>
      </c>
      <c r="M369" s="74" t="s">
        <v>432</v>
      </c>
      <c r="N369" s="179"/>
      <c r="O369" s="179"/>
    </row>
    <row r="370" spans="1:15" s="4" customFormat="1" ht="20.25">
      <c r="A370" s="115">
        <v>31</v>
      </c>
      <c r="B370" s="134" t="s">
        <v>1033</v>
      </c>
      <c r="C370" s="157" t="s">
        <v>1902</v>
      </c>
      <c r="D370" s="158" t="s">
        <v>681</v>
      </c>
      <c r="E370" s="159" t="s">
        <v>1903</v>
      </c>
      <c r="F370" s="159" t="s">
        <v>1875</v>
      </c>
      <c r="G370" s="109">
        <v>4</v>
      </c>
      <c r="H370" s="111">
        <v>5</v>
      </c>
      <c r="I370" s="111">
        <v>2</v>
      </c>
      <c r="J370" s="111">
        <v>4.5</v>
      </c>
      <c r="K370" s="161">
        <v>6</v>
      </c>
      <c r="L370" s="113">
        <v>21.5</v>
      </c>
      <c r="M370" s="74" t="s">
        <v>432</v>
      </c>
      <c r="N370" s="179"/>
      <c r="O370" s="179"/>
    </row>
    <row r="371" spans="1:15" s="4" customFormat="1" ht="20.25">
      <c r="A371" s="115">
        <v>32</v>
      </c>
      <c r="B371" s="134" t="s">
        <v>817</v>
      </c>
      <c r="C371" s="157" t="s">
        <v>1904</v>
      </c>
      <c r="D371" s="158" t="s">
        <v>699</v>
      </c>
      <c r="E371" s="159" t="s">
        <v>1905</v>
      </c>
      <c r="F371" s="159" t="s">
        <v>1875</v>
      </c>
      <c r="G371" s="109">
        <v>4.5</v>
      </c>
      <c r="H371" s="111">
        <v>5</v>
      </c>
      <c r="I371" s="111">
        <v>5</v>
      </c>
      <c r="J371" s="111">
        <v>6</v>
      </c>
      <c r="K371" s="161">
        <v>7</v>
      </c>
      <c r="L371" s="113">
        <v>27.5</v>
      </c>
      <c r="M371" s="74" t="s">
        <v>557</v>
      </c>
      <c r="N371" s="179"/>
      <c r="O371" s="179"/>
    </row>
    <row r="372" spans="1:15" s="121" customFormat="1">
      <c r="A372" s="41"/>
      <c r="B372" s="41"/>
      <c r="C372" s="42"/>
      <c r="D372" s="43"/>
      <c r="E372" s="41"/>
      <c r="F372" s="41"/>
      <c r="G372" s="44">
        <f>COUNTIF(G340:G371,"&gt;=5")</f>
        <v>19</v>
      </c>
      <c r="H372" s="44">
        <f>COUNTIF(H340:H371,"&gt;=5")</f>
        <v>21</v>
      </c>
      <c r="I372" s="44">
        <f>COUNTIF(I340:I371,"&gt;=5")</f>
        <v>15</v>
      </c>
      <c r="J372" s="44">
        <f>COUNTIF(J340:J371,"&gt;=5")</f>
        <v>21</v>
      </c>
      <c r="K372" s="44">
        <f>COUNTIF(K340:K371,"&gt;=5")</f>
        <v>21</v>
      </c>
      <c r="L372" s="41"/>
      <c r="M372" s="41"/>
      <c r="N372" s="120">
        <v>2</v>
      </c>
      <c r="O372" s="120">
        <v>2</v>
      </c>
    </row>
    <row r="373" spans="1:15" s="121" customFormat="1">
      <c r="A373" s="122" t="s">
        <v>427</v>
      </c>
      <c r="B373" s="122">
        <v>32</v>
      </c>
      <c r="C373" s="123" t="s">
        <v>428</v>
      </c>
      <c r="D373" s="124"/>
      <c r="E373" s="122"/>
      <c r="F373" s="122"/>
      <c r="G373" s="125"/>
      <c r="H373" s="41"/>
      <c r="I373" s="125"/>
      <c r="J373" s="125"/>
      <c r="K373" s="41"/>
      <c r="L373" s="41"/>
      <c r="M373" s="41"/>
      <c r="N373" s="120">
        <v>2</v>
      </c>
      <c r="O373" s="120">
        <v>2</v>
      </c>
    </row>
    <row r="374" spans="1:15" s="121" customFormat="1">
      <c r="A374" s="122" t="s">
        <v>429</v>
      </c>
      <c r="B374" s="122">
        <f>B373-B375</f>
        <v>12</v>
      </c>
      <c r="C374" s="126">
        <f>B374/B373%</f>
        <v>37.5</v>
      </c>
      <c r="D374" s="127"/>
      <c r="E374" s="128"/>
      <c r="F374" s="128"/>
      <c r="G374" s="122"/>
      <c r="H374" s="129"/>
      <c r="I374" s="122" t="s">
        <v>430</v>
      </c>
      <c r="J374" s="122"/>
      <c r="K374" s="129">
        <f>COUNTIF(M340:M371,"=GIOI")</f>
        <v>0</v>
      </c>
      <c r="L374" s="41"/>
      <c r="M374" s="41"/>
      <c r="N374" s="120">
        <v>2</v>
      </c>
      <c r="O374" s="120">
        <v>2</v>
      </c>
    </row>
    <row r="375" spans="1:15" s="121" customFormat="1">
      <c r="A375" s="122" t="s">
        <v>432</v>
      </c>
      <c r="B375" s="129">
        <f>COUNTIF(M340:M371,"=H")</f>
        <v>20</v>
      </c>
      <c r="C375" s="126">
        <f>B375/B373%</f>
        <v>62.5</v>
      </c>
      <c r="D375" s="127"/>
      <c r="E375" s="128"/>
      <c r="F375" s="128"/>
      <c r="G375" s="122"/>
      <c r="H375" s="129"/>
      <c r="I375" s="122" t="s">
        <v>433</v>
      </c>
      <c r="J375" s="122"/>
      <c r="K375" s="129">
        <f>COUNTIF(M340:M371,"=Kha")</f>
        <v>1</v>
      </c>
      <c r="L375" s="41"/>
      <c r="M375" s="41"/>
      <c r="N375" s="120">
        <v>2</v>
      </c>
      <c r="O375" s="120">
        <v>2</v>
      </c>
    </row>
    <row r="376" spans="1:15" ht="18">
      <c r="A376" s="95" t="s">
        <v>0</v>
      </c>
      <c r="B376" s="46"/>
      <c r="C376" s="46"/>
      <c r="D376" s="183" t="s">
        <v>97</v>
      </c>
      <c r="E376" s="183"/>
      <c r="F376" s="183"/>
      <c r="G376" s="183"/>
      <c r="H376" s="183"/>
      <c r="I376" s="183"/>
      <c r="J376" s="183"/>
      <c r="K376" s="183"/>
      <c r="L376" s="183"/>
      <c r="M376" s="183"/>
      <c r="N376" s="176"/>
      <c r="O376" s="176"/>
    </row>
    <row r="377" spans="1:15" ht="18">
      <c r="A377" s="95"/>
      <c r="B377" s="46"/>
      <c r="C377" s="4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176"/>
      <c r="O377" s="176"/>
    </row>
    <row r="378" spans="1:15" ht="18">
      <c r="A378" s="97" t="s">
        <v>3</v>
      </c>
      <c r="B378" s="33" t="s">
        <v>4</v>
      </c>
      <c r="C378" s="34" t="s">
        <v>99</v>
      </c>
      <c r="D378" s="35"/>
      <c r="E378" s="36" t="s">
        <v>100</v>
      </c>
      <c r="F378" s="36" t="s">
        <v>101</v>
      </c>
      <c r="G378" s="98" t="s">
        <v>8</v>
      </c>
      <c r="H378" s="102" t="s">
        <v>9</v>
      </c>
      <c r="I378" s="102" t="s">
        <v>10</v>
      </c>
      <c r="J378" s="102" t="s">
        <v>54</v>
      </c>
      <c r="K378" s="172" t="s">
        <v>542</v>
      </c>
      <c r="L378" s="36" t="s">
        <v>383</v>
      </c>
      <c r="M378" s="36" t="s">
        <v>543</v>
      </c>
      <c r="N378" s="176"/>
      <c r="O378" s="176"/>
    </row>
    <row r="379" spans="1:15" ht="18">
      <c r="A379" s="103">
        <v>1</v>
      </c>
      <c r="B379" s="104" t="s">
        <v>1405</v>
      </c>
      <c r="C379" s="162" t="s">
        <v>833</v>
      </c>
      <c r="D379" s="163" t="s">
        <v>10</v>
      </c>
      <c r="E379" s="164" t="s">
        <v>1643</v>
      </c>
      <c r="F379" s="164" t="s">
        <v>1906</v>
      </c>
      <c r="G379" s="109">
        <v>7.5</v>
      </c>
      <c r="H379" s="111">
        <v>7</v>
      </c>
      <c r="I379" s="111">
        <v>4.5</v>
      </c>
      <c r="J379" s="111">
        <v>7</v>
      </c>
      <c r="K379" s="161">
        <v>6.5</v>
      </c>
      <c r="L379" s="113">
        <v>32.5</v>
      </c>
      <c r="M379" s="114" t="s">
        <v>557</v>
      </c>
      <c r="N379" s="176"/>
      <c r="O379" s="176"/>
    </row>
    <row r="380" spans="1:15" ht="18">
      <c r="A380" s="115">
        <v>2</v>
      </c>
      <c r="B380" s="104" t="s">
        <v>843</v>
      </c>
      <c r="C380" s="162" t="s">
        <v>1186</v>
      </c>
      <c r="D380" s="163" t="s">
        <v>1777</v>
      </c>
      <c r="E380" s="164" t="s">
        <v>1752</v>
      </c>
      <c r="F380" s="164" t="s">
        <v>1906</v>
      </c>
      <c r="G380" s="109">
        <v>6</v>
      </c>
      <c r="H380" s="111">
        <v>5.5</v>
      </c>
      <c r="I380" s="111">
        <v>1</v>
      </c>
      <c r="J380" s="111">
        <v>6.5</v>
      </c>
      <c r="K380" s="161">
        <v>2.5</v>
      </c>
      <c r="L380" s="113">
        <v>21.5</v>
      </c>
      <c r="M380" s="114" t="s">
        <v>432</v>
      </c>
      <c r="N380" s="176"/>
      <c r="O380" s="176"/>
    </row>
    <row r="381" spans="1:15" ht="18">
      <c r="A381" s="115">
        <v>3</v>
      </c>
      <c r="B381" s="104" t="s">
        <v>708</v>
      </c>
      <c r="C381" s="162" t="s">
        <v>1696</v>
      </c>
      <c r="D381" s="163" t="s">
        <v>1044</v>
      </c>
      <c r="E381" s="164" t="s">
        <v>1907</v>
      </c>
      <c r="F381" s="164" t="s">
        <v>1906</v>
      </c>
      <c r="G381" s="109">
        <v>6.5</v>
      </c>
      <c r="H381" s="111">
        <v>7.5</v>
      </c>
      <c r="I381" s="111">
        <v>5.5</v>
      </c>
      <c r="J381" s="111">
        <v>7</v>
      </c>
      <c r="K381" s="161">
        <v>7</v>
      </c>
      <c r="L381" s="113">
        <v>33.5</v>
      </c>
      <c r="M381" s="114" t="s">
        <v>557</v>
      </c>
      <c r="N381" s="176"/>
      <c r="O381" s="176"/>
    </row>
    <row r="382" spans="1:15" ht="18">
      <c r="A382" s="115">
        <v>4</v>
      </c>
      <c r="B382" s="104" t="s">
        <v>711</v>
      </c>
      <c r="C382" s="162" t="s">
        <v>902</v>
      </c>
      <c r="D382" s="163" t="s">
        <v>1332</v>
      </c>
      <c r="E382" s="164" t="s">
        <v>1597</v>
      </c>
      <c r="F382" s="164" t="s">
        <v>1906</v>
      </c>
      <c r="G382" s="109">
        <v>6</v>
      </c>
      <c r="H382" s="111">
        <v>5</v>
      </c>
      <c r="I382" s="111">
        <v>1.5</v>
      </c>
      <c r="J382" s="111">
        <v>7.5</v>
      </c>
      <c r="K382" s="161">
        <v>3</v>
      </c>
      <c r="L382" s="113">
        <v>23</v>
      </c>
      <c r="M382" s="114" t="s">
        <v>432</v>
      </c>
      <c r="N382" s="176"/>
      <c r="O382" s="176"/>
    </row>
    <row r="383" spans="1:15" ht="18">
      <c r="A383" s="115">
        <v>5</v>
      </c>
      <c r="B383" s="104" t="s">
        <v>1152</v>
      </c>
      <c r="C383" s="162" t="s">
        <v>1908</v>
      </c>
      <c r="D383" s="163" t="s">
        <v>571</v>
      </c>
      <c r="E383" s="164" t="s">
        <v>1815</v>
      </c>
      <c r="F383" s="164" t="s">
        <v>1906</v>
      </c>
      <c r="G383" s="109">
        <v>8.5</v>
      </c>
      <c r="H383" s="111">
        <v>6.5</v>
      </c>
      <c r="I383" s="111">
        <v>7.5</v>
      </c>
      <c r="J383" s="111">
        <v>6.5</v>
      </c>
      <c r="K383" s="161">
        <v>7</v>
      </c>
      <c r="L383" s="113">
        <v>36</v>
      </c>
      <c r="M383" s="114" t="s">
        <v>548</v>
      </c>
      <c r="N383" s="176"/>
      <c r="O383" s="176"/>
    </row>
    <row r="384" spans="1:15" ht="18">
      <c r="A384" s="115">
        <v>6</v>
      </c>
      <c r="B384" s="104" t="s">
        <v>569</v>
      </c>
      <c r="C384" s="162" t="s">
        <v>940</v>
      </c>
      <c r="D384" s="163" t="s">
        <v>112</v>
      </c>
      <c r="E384" s="164" t="s">
        <v>327</v>
      </c>
      <c r="F384" s="164" t="s">
        <v>1906</v>
      </c>
      <c r="G384" s="109">
        <v>5</v>
      </c>
      <c r="H384" s="111">
        <v>3</v>
      </c>
      <c r="I384" s="111">
        <v>5.5</v>
      </c>
      <c r="J384" s="111">
        <v>2.5</v>
      </c>
      <c r="K384" s="161">
        <v>2</v>
      </c>
      <c r="L384" s="113">
        <v>18</v>
      </c>
      <c r="M384" s="114" t="s">
        <v>432</v>
      </c>
      <c r="N384" s="176"/>
      <c r="O384" s="176"/>
    </row>
    <row r="385" spans="1:15" ht="18">
      <c r="A385" s="115">
        <v>7</v>
      </c>
      <c r="B385" s="104" t="s">
        <v>1334</v>
      </c>
      <c r="C385" s="162" t="s">
        <v>1339</v>
      </c>
      <c r="D385" s="163" t="s">
        <v>722</v>
      </c>
      <c r="E385" s="164" t="s">
        <v>1909</v>
      </c>
      <c r="F385" s="164" t="s">
        <v>1906</v>
      </c>
      <c r="G385" s="116">
        <v>6</v>
      </c>
      <c r="H385" s="118">
        <v>6</v>
      </c>
      <c r="I385" s="118">
        <v>3.5</v>
      </c>
      <c r="J385" s="118">
        <v>5</v>
      </c>
      <c r="K385" s="175">
        <v>2</v>
      </c>
      <c r="L385" s="113">
        <v>22.5</v>
      </c>
      <c r="M385" s="114" t="s">
        <v>432</v>
      </c>
      <c r="N385" s="176"/>
      <c r="O385" s="176"/>
    </row>
    <row r="386" spans="1:15" ht="18">
      <c r="A386" s="115">
        <v>8</v>
      </c>
      <c r="B386" s="104" t="s">
        <v>1337</v>
      </c>
      <c r="C386" s="162" t="s">
        <v>1910</v>
      </c>
      <c r="D386" s="163" t="s">
        <v>583</v>
      </c>
      <c r="E386" s="164" t="s">
        <v>1911</v>
      </c>
      <c r="F386" s="164" t="s">
        <v>1906</v>
      </c>
      <c r="G386" s="109">
        <v>5.5</v>
      </c>
      <c r="H386" s="111">
        <v>1.5</v>
      </c>
      <c r="I386" s="111">
        <v>3</v>
      </c>
      <c r="J386" s="111">
        <v>2</v>
      </c>
      <c r="K386" s="161">
        <v>2</v>
      </c>
      <c r="L386" s="113">
        <v>14</v>
      </c>
      <c r="M386" s="114" t="s">
        <v>432</v>
      </c>
      <c r="N386" s="176"/>
      <c r="O386" s="176"/>
    </row>
    <row r="387" spans="1:15" ht="18">
      <c r="A387" s="115">
        <v>9</v>
      </c>
      <c r="B387" s="104" t="s">
        <v>730</v>
      </c>
      <c r="C387" s="162" t="s">
        <v>1912</v>
      </c>
      <c r="D387" s="163" t="s">
        <v>583</v>
      </c>
      <c r="E387" s="164" t="s">
        <v>1913</v>
      </c>
      <c r="F387" s="164" t="s">
        <v>1906</v>
      </c>
      <c r="G387" s="109">
        <v>7</v>
      </c>
      <c r="H387" s="111">
        <v>5</v>
      </c>
      <c r="I387" s="111">
        <v>2</v>
      </c>
      <c r="J387" s="111">
        <v>6.5</v>
      </c>
      <c r="K387" s="161">
        <v>5.5</v>
      </c>
      <c r="L387" s="113">
        <v>26</v>
      </c>
      <c r="M387" s="114" t="s">
        <v>557</v>
      </c>
      <c r="N387" s="176"/>
      <c r="O387" s="176"/>
    </row>
    <row r="388" spans="1:15" ht="18">
      <c r="A388" s="115">
        <v>10</v>
      </c>
      <c r="B388" s="104" t="s">
        <v>959</v>
      </c>
      <c r="C388" s="162" t="s">
        <v>1914</v>
      </c>
      <c r="D388" s="163" t="s">
        <v>587</v>
      </c>
      <c r="E388" s="164" t="s">
        <v>1833</v>
      </c>
      <c r="F388" s="164" t="s">
        <v>1906</v>
      </c>
      <c r="G388" s="109">
        <v>7</v>
      </c>
      <c r="H388" s="111">
        <v>6</v>
      </c>
      <c r="I388" s="111">
        <v>4.5</v>
      </c>
      <c r="J388" s="111">
        <v>7</v>
      </c>
      <c r="K388" s="161">
        <v>6.5</v>
      </c>
      <c r="L388" s="113">
        <v>31</v>
      </c>
      <c r="M388" s="114" t="s">
        <v>557</v>
      </c>
      <c r="N388" s="176"/>
      <c r="O388" s="176"/>
    </row>
    <row r="389" spans="1:15" ht="18">
      <c r="A389" s="115">
        <v>11</v>
      </c>
      <c r="B389" s="104" t="s">
        <v>1249</v>
      </c>
      <c r="C389" s="162" t="s">
        <v>621</v>
      </c>
      <c r="D389" s="163" t="s">
        <v>1065</v>
      </c>
      <c r="E389" s="164" t="s">
        <v>1915</v>
      </c>
      <c r="F389" s="164" t="s">
        <v>1906</v>
      </c>
      <c r="G389" s="109">
        <v>5</v>
      </c>
      <c r="H389" s="111">
        <v>4</v>
      </c>
      <c r="I389" s="111">
        <v>3.5</v>
      </c>
      <c r="J389" s="111">
        <v>7</v>
      </c>
      <c r="K389" s="161">
        <v>5.5</v>
      </c>
      <c r="L389" s="113">
        <v>25</v>
      </c>
      <c r="M389" s="114" t="s">
        <v>557</v>
      </c>
      <c r="N389" s="176"/>
      <c r="O389" s="176"/>
    </row>
    <row r="390" spans="1:15" ht="18">
      <c r="A390" s="115">
        <v>12</v>
      </c>
      <c r="B390" s="104" t="s">
        <v>1069</v>
      </c>
      <c r="C390" s="162" t="s">
        <v>1335</v>
      </c>
      <c r="D390" s="163" t="s">
        <v>602</v>
      </c>
      <c r="E390" s="164" t="s">
        <v>1916</v>
      </c>
      <c r="F390" s="164" t="s">
        <v>1906</v>
      </c>
      <c r="G390" s="109">
        <v>6</v>
      </c>
      <c r="H390" s="111">
        <v>2</v>
      </c>
      <c r="I390" s="111">
        <v>6.5</v>
      </c>
      <c r="J390" s="111">
        <v>7</v>
      </c>
      <c r="K390" s="161">
        <v>5</v>
      </c>
      <c r="L390" s="113">
        <v>26.5</v>
      </c>
      <c r="M390" s="114" t="s">
        <v>557</v>
      </c>
      <c r="N390" s="176"/>
      <c r="O390" s="176"/>
    </row>
    <row r="391" spans="1:15" ht="18">
      <c r="A391" s="115">
        <v>13</v>
      </c>
      <c r="B391" s="104" t="s">
        <v>742</v>
      </c>
      <c r="C391" s="162" t="s">
        <v>1721</v>
      </c>
      <c r="D391" s="163" t="s">
        <v>744</v>
      </c>
      <c r="E391" s="164" t="s">
        <v>1850</v>
      </c>
      <c r="F391" s="164" t="s">
        <v>1906</v>
      </c>
      <c r="G391" s="109">
        <v>7</v>
      </c>
      <c r="H391" s="111">
        <v>5</v>
      </c>
      <c r="I391" s="111">
        <v>5.5</v>
      </c>
      <c r="J391" s="111">
        <v>7</v>
      </c>
      <c r="K391" s="161">
        <v>7</v>
      </c>
      <c r="L391" s="113">
        <v>31.5</v>
      </c>
      <c r="M391" s="114" t="s">
        <v>557</v>
      </c>
      <c r="N391" s="176"/>
      <c r="O391" s="176"/>
    </row>
    <row r="392" spans="1:15" ht="18">
      <c r="A392" s="115">
        <v>14</v>
      </c>
      <c r="B392" s="104" t="s">
        <v>1259</v>
      </c>
      <c r="C392" s="162" t="s">
        <v>916</v>
      </c>
      <c r="D392" s="163" t="s">
        <v>1565</v>
      </c>
      <c r="E392" s="164" t="s">
        <v>1703</v>
      </c>
      <c r="F392" s="164" t="s">
        <v>1906</v>
      </c>
      <c r="G392" s="109">
        <v>6.5</v>
      </c>
      <c r="H392" s="111">
        <v>5.5</v>
      </c>
      <c r="I392" s="111">
        <v>4</v>
      </c>
      <c r="J392" s="111">
        <v>6</v>
      </c>
      <c r="K392" s="161">
        <v>6</v>
      </c>
      <c r="L392" s="113">
        <v>28</v>
      </c>
      <c r="M392" s="114" t="s">
        <v>557</v>
      </c>
      <c r="N392" s="176"/>
      <c r="O392" s="176"/>
    </row>
    <row r="393" spans="1:15" ht="18">
      <c r="A393" s="115">
        <v>15</v>
      </c>
      <c r="B393" s="104" t="s">
        <v>1084</v>
      </c>
      <c r="C393" s="162" t="s">
        <v>590</v>
      </c>
      <c r="D393" s="163" t="s">
        <v>1080</v>
      </c>
      <c r="E393" s="164" t="s">
        <v>1592</v>
      </c>
      <c r="F393" s="164" t="s">
        <v>1906</v>
      </c>
      <c r="G393" s="109">
        <v>8</v>
      </c>
      <c r="H393" s="111">
        <v>5.5</v>
      </c>
      <c r="I393" s="111">
        <v>7</v>
      </c>
      <c r="J393" s="111">
        <v>6.5</v>
      </c>
      <c r="K393" s="161">
        <v>7</v>
      </c>
      <c r="L393" s="113">
        <v>34</v>
      </c>
      <c r="M393" s="114" t="s">
        <v>557</v>
      </c>
      <c r="N393" s="176"/>
      <c r="O393" s="176"/>
    </row>
    <row r="394" spans="1:15" ht="18">
      <c r="A394" s="115">
        <v>16</v>
      </c>
      <c r="B394" s="104" t="s">
        <v>1351</v>
      </c>
      <c r="C394" s="162" t="s">
        <v>1917</v>
      </c>
      <c r="D394" s="163" t="s">
        <v>1085</v>
      </c>
      <c r="E394" s="164" t="s">
        <v>1918</v>
      </c>
      <c r="F394" s="164" t="s">
        <v>1906</v>
      </c>
      <c r="G394" s="109">
        <v>4</v>
      </c>
      <c r="H394" s="111">
        <v>5</v>
      </c>
      <c r="I394" s="111">
        <v>6</v>
      </c>
      <c r="J394" s="111">
        <v>3.5</v>
      </c>
      <c r="K394" s="161">
        <v>7</v>
      </c>
      <c r="L394" s="113">
        <v>25.5</v>
      </c>
      <c r="M394" s="114" t="s">
        <v>557</v>
      </c>
      <c r="N394" s="176"/>
      <c r="O394" s="176"/>
    </row>
    <row r="395" spans="1:15" ht="18">
      <c r="A395" s="115">
        <v>17</v>
      </c>
      <c r="B395" s="104" t="s">
        <v>620</v>
      </c>
      <c r="C395" s="162" t="s">
        <v>1919</v>
      </c>
      <c r="D395" s="163" t="s">
        <v>750</v>
      </c>
      <c r="E395" s="164" t="s">
        <v>1920</v>
      </c>
      <c r="F395" s="164" t="s">
        <v>1906</v>
      </c>
      <c r="G395" s="109">
        <v>2</v>
      </c>
      <c r="H395" s="111">
        <v>4</v>
      </c>
      <c r="I395" s="111">
        <v>6</v>
      </c>
      <c r="J395" s="111">
        <v>3</v>
      </c>
      <c r="K395" s="161">
        <v>7</v>
      </c>
      <c r="L395" s="113">
        <v>22</v>
      </c>
      <c r="M395" s="114" t="s">
        <v>432</v>
      </c>
      <c r="N395" s="176"/>
      <c r="O395" s="176"/>
    </row>
    <row r="396" spans="1:15" ht="18">
      <c r="A396" s="115">
        <v>18</v>
      </c>
      <c r="B396" s="104" t="s">
        <v>1432</v>
      </c>
      <c r="C396" s="162" t="s">
        <v>1921</v>
      </c>
      <c r="D396" s="163" t="s">
        <v>750</v>
      </c>
      <c r="E396" s="164" t="s">
        <v>1922</v>
      </c>
      <c r="F396" s="164" t="s">
        <v>1906</v>
      </c>
      <c r="G396" s="109">
        <v>1</v>
      </c>
      <c r="H396" s="111">
        <v>4</v>
      </c>
      <c r="I396" s="111">
        <v>6</v>
      </c>
      <c r="J396" s="111">
        <v>3</v>
      </c>
      <c r="K396" s="161">
        <v>6</v>
      </c>
      <c r="L396" s="113">
        <v>20</v>
      </c>
      <c r="M396" s="114" t="s">
        <v>432</v>
      </c>
      <c r="N396" s="176"/>
      <c r="O396" s="176"/>
    </row>
    <row r="397" spans="1:15" ht="18">
      <c r="A397" s="115">
        <v>19</v>
      </c>
      <c r="B397" s="104" t="s">
        <v>1497</v>
      </c>
      <c r="C397" s="162" t="s">
        <v>628</v>
      </c>
      <c r="D397" s="163" t="s">
        <v>135</v>
      </c>
      <c r="E397" s="164" t="s">
        <v>1720</v>
      </c>
      <c r="F397" s="164" t="s">
        <v>1906</v>
      </c>
      <c r="G397" s="109">
        <v>8</v>
      </c>
      <c r="H397" s="111">
        <v>3.5</v>
      </c>
      <c r="I397" s="111">
        <v>2.5</v>
      </c>
      <c r="J397" s="111">
        <v>6.5</v>
      </c>
      <c r="K397" s="161">
        <v>5.5</v>
      </c>
      <c r="L397" s="113">
        <v>26</v>
      </c>
      <c r="M397" s="114" t="s">
        <v>557</v>
      </c>
      <c r="N397" s="176"/>
      <c r="O397" s="176"/>
    </row>
    <row r="398" spans="1:15" ht="18">
      <c r="A398" s="115">
        <v>20</v>
      </c>
      <c r="B398" s="104" t="s">
        <v>752</v>
      </c>
      <c r="C398" s="162" t="s">
        <v>753</v>
      </c>
      <c r="D398" s="163" t="s">
        <v>135</v>
      </c>
      <c r="E398" s="164" t="s">
        <v>1923</v>
      </c>
      <c r="F398" s="164" t="s">
        <v>1906</v>
      </c>
      <c r="G398" s="109">
        <v>7.5</v>
      </c>
      <c r="H398" s="111">
        <v>7</v>
      </c>
      <c r="I398" s="111">
        <v>4</v>
      </c>
      <c r="J398" s="111">
        <v>7.5</v>
      </c>
      <c r="K398" s="161">
        <v>7</v>
      </c>
      <c r="L398" s="113">
        <v>33</v>
      </c>
      <c r="M398" s="114" t="s">
        <v>557</v>
      </c>
      <c r="N398" s="176"/>
      <c r="O398" s="176"/>
    </row>
    <row r="399" spans="1:15" ht="18">
      <c r="A399" s="115">
        <v>21</v>
      </c>
      <c r="B399" s="104" t="s">
        <v>1500</v>
      </c>
      <c r="C399" s="162" t="s">
        <v>1731</v>
      </c>
      <c r="D399" s="163" t="s">
        <v>1924</v>
      </c>
      <c r="E399" s="164" t="s">
        <v>1582</v>
      </c>
      <c r="F399" s="164" t="s">
        <v>1906</v>
      </c>
      <c r="G399" s="109">
        <v>2</v>
      </c>
      <c r="H399" s="111">
        <v>3.5</v>
      </c>
      <c r="I399" s="111">
        <v>5.5</v>
      </c>
      <c r="J399" s="111">
        <v>5</v>
      </c>
      <c r="K399" s="161">
        <v>5</v>
      </c>
      <c r="L399" s="113">
        <v>21</v>
      </c>
      <c r="M399" s="114" t="s">
        <v>432</v>
      </c>
      <c r="N399" s="176"/>
      <c r="O399" s="176"/>
    </row>
    <row r="400" spans="1:15" ht="18">
      <c r="A400" s="115">
        <v>22</v>
      </c>
      <c r="B400" s="104" t="s">
        <v>887</v>
      </c>
      <c r="C400" s="162" t="s">
        <v>1925</v>
      </c>
      <c r="D400" s="163" t="s">
        <v>878</v>
      </c>
      <c r="E400" s="164" t="s">
        <v>1867</v>
      </c>
      <c r="F400" s="164" t="s">
        <v>1906</v>
      </c>
      <c r="G400" s="109">
        <v>7.5</v>
      </c>
      <c r="H400" s="111">
        <v>5</v>
      </c>
      <c r="I400" s="111">
        <v>6.5</v>
      </c>
      <c r="J400" s="111">
        <v>5.5</v>
      </c>
      <c r="K400" s="161">
        <v>6.5</v>
      </c>
      <c r="L400" s="113">
        <v>31</v>
      </c>
      <c r="M400" s="114" t="s">
        <v>557</v>
      </c>
      <c r="N400" s="176"/>
      <c r="O400" s="176"/>
    </row>
    <row r="401" spans="1:15" ht="18">
      <c r="A401" s="115">
        <v>23</v>
      </c>
      <c r="B401" s="104" t="s">
        <v>1370</v>
      </c>
      <c r="C401" s="162" t="s">
        <v>1122</v>
      </c>
      <c r="D401" s="163" t="s">
        <v>1926</v>
      </c>
      <c r="E401" s="164" t="s">
        <v>1927</v>
      </c>
      <c r="F401" s="164" t="s">
        <v>1906</v>
      </c>
      <c r="G401" s="109">
        <v>6</v>
      </c>
      <c r="H401" s="111">
        <v>4</v>
      </c>
      <c r="I401" s="111">
        <v>6.5</v>
      </c>
      <c r="J401" s="111">
        <v>5</v>
      </c>
      <c r="K401" s="161">
        <v>7</v>
      </c>
      <c r="L401" s="113">
        <v>28.5</v>
      </c>
      <c r="M401" s="114" t="s">
        <v>557</v>
      </c>
      <c r="N401" s="176"/>
      <c r="O401" s="176"/>
    </row>
    <row r="402" spans="1:15" ht="18">
      <c r="A402" s="115">
        <v>24</v>
      </c>
      <c r="B402" s="104" t="s">
        <v>1506</v>
      </c>
      <c r="C402" s="162" t="s">
        <v>621</v>
      </c>
      <c r="D402" s="163" t="s">
        <v>773</v>
      </c>
      <c r="E402" s="164" t="s">
        <v>1928</v>
      </c>
      <c r="F402" s="164" t="s">
        <v>1906</v>
      </c>
      <c r="G402" s="109">
        <v>6.5</v>
      </c>
      <c r="H402" s="111">
        <v>6</v>
      </c>
      <c r="I402" s="111">
        <v>9</v>
      </c>
      <c r="J402" s="111">
        <v>7</v>
      </c>
      <c r="K402" s="161">
        <v>6.5</v>
      </c>
      <c r="L402" s="113">
        <v>35</v>
      </c>
      <c r="M402" s="114" t="s">
        <v>548</v>
      </c>
      <c r="N402" s="176"/>
      <c r="O402" s="176"/>
    </row>
    <row r="403" spans="1:15" ht="18">
      <c r="A403" s="115">
        <v>25</v>
      </c>
      <c r="B403" s="104" t="s">
        <v>1371</v>
      </c>
      <c r="C403" s="162" t="s">
        <v>574</v>
      </c>
      <c r="D403" s="163" t="s">
        <v>1863</v>
      </c>
      <c r="E403" s="164" t="s">
        <v>1615</v>
      </c>
      <c r="F403" s="164" t="s">
        <v>1906</v>
      </c>
      <c r="G403" s="109">
        <v>5</v>
      </c>
      <c r="H403" s="111">
        <v>4</v>
      </c>
      <c r="I403" s="111">
        <v>2</v>
      </c>
      <c r="J403" s="111">
        <v>3.5</v>
      </c>
      <c r="K403" s="161">
        <v>3.5</v>
      </c>
      <c r="L403" s="113">
        <v>18</v>
      </c>
      <c r="M403" s="114" t="s">
        <v>432</v>
      </c>
      <c r="N403" s="176"/>
      <c r="O403" s="176"/>
    </row>
    <row r="404" spans="1:15" ht="18">
      <c r="A404" s="115">
        <v>26</v>
      </c>
      <c r="B404" s="104" t="s">
        <v>1513</v>
      </c>
      <c r="C404" s="162" t="s">
        <v>1929</v>
      </c>
      <c r="D404" s="163" t="s">
        <v>58</v>
      </c>
      <c r="E404" s="164" t="s">
        <v>1741</v>
      </c>
      <c r="F404" s="164" t="s">
        <v>1906</v>
      </c>
      <c r="G404" s="109">
        <v>4.5</v>
      </c>
      <c r="H404" s="111">
        <v>5</v>
      </c>
      <c r="I404" s="111">
        <v>3</v>
      </c>
      <c r="J404" s="111">
        <v>4.5</v>
      </c>
      <c r="K404" s="161">
        <v>3.5</v>
      </c>
      <c r="L404" s="113">
        <v>20.5</v>
      </c>
      <c r="M404" s="114" t="s">
        <v>432</v>
      </c>
      <c r="N404" s="176"/>
      <c r="O404" s="176"/>
    </row>
    <row r="405" spans="1:15" ht="18">
      <c r="A405" s="115">
        <v>27</v>
      </c>
      <c r="B405" s="104" t="s">
        <v>1514</v>
      </c>
      <c r="C405" s="162" t="s">
        <v>1930</v>
      </c>
      <c r="D405" s="163" t="s">
        <v>58</v>
      </c>
      <c r="E405" s="164" t="s">
        <v>1830</v>
      </c>
      <c r="F405" s="164" t="s">
        <v>1906</v>
      </c>
      <c r="G405" s="109">
        <v>8.5</v>
      </c>
      <c r="H405" s="111">
        <v>6</v>
      </c>
      <c r="I405" s="111">
        <v>5</v>
      </c>
      <c r="J405" s="111">
        <v>7</v>
      </c>
      <c r="K405" s="161">
        <v>5</v>
      </c>
      <c r="L405" s="113">
        <v>31.5</v>
      </c>
      <c r="M405" s="114" t="s">
        <v>557</v>
      </c>
      <c r="N405" s="176"/>
      <c r="O405" s="176"/>
    </row>
    <row r="406" spans="1:15" ht="18">
      <c r="A406" s="115">
        <v>28</v>
      </c>
      <c r="B406" s="104" t="s">
        <v>1195</v>
      </c>
      <c r="C406" s="162" t="s">
        <v>906</v>
      </c>
      <c r="D406" s="163" t="s">
        <v>67</v>
      </c>
      <c r="E406" s="164" t="s">
        <v>1779</v>
      </c>
      <c r="F406" s="164" t="s">
        <v>1906</v>
      </c>
      <c r="G406" s="109">
        <v>8</v>
      </c>
      <c r="H406" s="111">
        <v>6.5</v>
      </c>
      <c r="I406" s="111">
        <v>5.5</v>
      </c>
      <c r="J406" s="111">
        <v>7.5</v>
      </c>
      <c r="K406" s="161">
        <v>6.5</v>
      </c>
      <c r="L406" s="113">
        <v>34</v>
      </c>
      <c r="M406" s="114" t="s">
        <v>557</v>
      </c>
      <c r="N406" s="176"/>
      <c r="O406" s="176"/>
    </row>
    <row r="407" spans="1:15" ht="18">
      <c r="A407" s="115">
        <v>29</v>
      </c>
      <c r="B407" s="104" t="s">
        <v>903</v>
      </c>
      <c r="C407" s="162" t="s">
        <v>1379</v>
      </c>
      <c r="D407" s="163" t="s">
        <v>793</v>
      </c>
      <c r="E407" s="164" t="s">
        <v>1222</v>
      </c>
      <c r="F407" s="164" t="s">
        <v>1906</v>
      </c>
      <c r="G407" s="109">
        <v>6.5</v>
      </c>
      <c r="H407" s="111">
        <v>6</v>
      </c>
      <c r="I407" s="111">
        <v>5.5</v>
      </c>
      <c r="J407" s="111">
        <v>6</v>
      </c>
      <c r="K407" s="161">
        <v>3</v>
      </c>
      <c r="L407" s="113">
        <v>27</v>
      </c>
      <c r="M407" s="114" t="s">
        <v>557</v>
      </c>
      <c r="N407" s="176"/>
      <c r="O407" s="176"/>
    </row>
    <row r="408" spans="1:15" ht="18">
      <c r="A408" s="115">
        <v>30</v>
      </c>
      <c r="B408" s="104" t="s">
        <v>905</v>
      </c>
      <c r="C408" s="162" t="s">
        <v>621</v>
      </c>
      <c r="D408" s="163" t="s">
        <v>291</v>
      </c>
      <c r="E408" s="164" t="s">
        <v>1626</v>
      </c>
      <c r="F408" s="164" t="s">
        <v>1906</v>
      </c>
      <c r="G408" s="109">
        <v>5.5</v>
      </c>
      <c r="H408" s="111">
        <v>4.5</v>
      </c>
      <c r="I408" s="111">
        <v>6.5</v>
      </c>
      <c r="J408" s="111">
        <v>5</v>
      </c>
      <c r="K408" s="161">
        <v>7</v>
      </c>
      <c r="L408" s="113">
        <v>28.5</v>
      </c>
      <c r="M408" s="114" t="s">
        <v>557</v>
      </c>
      <c r="N408" s="176"/>
      <c r="O408" s="176"/>
    </row>
    <row r="409" spans="1:15" ht="18">
      <c r="A409" s="115">
        <v>31</v>
      </c>
      <c r="B409" s="104" t="s">
        <v>1458</v>
      </c>
      <c r="C409" s="162" t="s">
        <v>1186</v>
      </c>
      <c r="D409" s="163" t="s">
        <v>797</v>
      </c>
      <c r="E409" s="164" t="s">
        <v>1860</v>
      </c>
      <c r="F409" s="164" t="s">
        <v>1906</v>
      </c>
      <c r="G409" s="109">
        <v>6</v>
      </c>
      <c r="H409" s="111">
        <v>5.5</v>
      </c>
      <c r="I409" s="111">
        <v>7</v>
      </c>
      <c r="J409" s="111">
        <v>7.5</v>
      </c>
      <c r="K409" s="161">
        <v>8</v>
      </c>
      <c r="L409" s="113">
        <v>34</v>
      </c>
      <c r="M409" s="114" t="s">
        <v>557</v>
      </c>
      <c r="N409" s="176"/>
      <c r="O409" s="176"/>
    </row>
    <row r="410" spans="1:15" ht="18">
      <c r="A410" s="115">
        <v>32</v>
      </c>
      <c r="B410" s="104" t="s">
        <v>1024</v>
      </c>
      <c r="C410" s="162" t="s">
        <v>1931</v>
      </c>
      <c r="D410" s="163" t="s">
        <v>89</v>
      </c>
      <c r="E410" s="164" t="s">
        <v>1932</v>
      </c>
      <c r="F410" s="164" t="s">
        <v>1906</v>
      </c>
      <c r="G410" s="109">
        <v>3.5</v>
      </c>
      <c r="H410" s="111">
        <v>4</v>
      </c>
      <c r="I410" s="111">
        <v>3.5</v>
      </c>
      <c r="J410" s="111">
        <v>2</v>
      </c>
      <c r="K410" s="161">
        <v>4</v>
      </c>
      <c r="L410" s="113">
        <v>17</v>
      </c>
      <c r="M410" s="114" t="s">
        <v>432</v>
      </c>
      <c r="N410" s="176"/>
      <c r="O410" s="176"/>
    </row>
    <row r="411" spans="1:15" ht="18">
      <c r="A411" s="115">
        <v>33</v>
      </c>
      <c r="B411" s="104" t="s">
        <v>1128</v>
      </c>
      <c r="C411" s="162" t="s">
        <v>846</v>
      </c>
      <c r="D411" s="163" t="s">
        <v>89</v>
      </c>
      <c r="E411" s="164" t="s">
        <v>1864</v>
      </c>
      <c r="F411" s="164" t="s">
        <v>1906</v>
      </c>
      <c r="G411" s="109">
        <v>6</v>
      </c>
      <c r="H411" s="111">
        <v>4.5</v>
      </c>
      <c r="I411" s="111">
        <v>2</v>
      </c>
      <c r="J411" s="111">
        <v>3</v>
      </c>
      <c r="K411" s="161">
        <v>5</v>
      </c>
      <c r="L411" s="113">
        <v>20.5</v>
      </c>
      <c r="M411" s="114" t="s">
        <v>432</v>
      </c>
      <c r="N411" s="176"/>
      <c r="O411" s="176"/>
    </row>
    <row r="412" spans="1:15" ht="18">
      <c r="A412" s="115">
        <v>34</v>
      </c>
      <c r="B412" s="104" t="s">
        <v>813</v>
      </c>
      <c r="C412" s="162" t="s">
        <v>624</v>
      </c>
      <c r="D412" s="163" t="s">
        <v>681</v>
      </c>
      <c r="E412" s="164" t="s">
        <v>1711</v>
      </c>
      <c r="F412" s="164" t="s">
        <v>1906</v>
      </c>
      <c r="G412" s="109">
        <v>7</v>
      </c>
      <c r="H412" s="111">
        <v>6</v>
      </c>
      <c r="I412" s="111">
        <v>2</v>
      </c>
      <c r="J412" s="111">
        <v>5</v>
      </c>
      <c r="K412" s="161">
        <v>6.5</v>
      </c>
      <c r="L412" s="113">
        <v>26.5</v>
      </c>
      <c r="M412" s="114" t="s">
        <v>557</v>
      </c>
      <c r="N412" s="176"/>
      <c r="O412" s="176"/>
    </row>
    <row r="413" spans="1:15" ht="18">
      <c r="A413" s="115">
        <v>35</v>
      </c>
      <c r="B413" s="104" t="s">
        <v>1231</v>
      </c>
      <c r="C413" s="162" t="s">
        <v>1625</v>
      </c>
      <c r="D413" s="163" t="s">
        <v>1138</v>
      </c>
      <c r="E413" s="164" t="s">
        <v>1564</v>
      </c>
      <c r="F413" s="164" t="s">
        <v>1906</v>
      </c>
      <c r="G413" s="109">
        <v>8</v>
      </c>
      <c r="H413" s="111">
        <v>6</v>
      </c>
      <c r="I413" s="111">
        <v>3</v>
      </c>
      <c r="J413" s="111">
        <v>3.5</v>
      </c>
      <c r="K413" s="161">
        <v>5</v>
      </c>
      <c r="L413" s="113">
        <v>25.5</v>
      </c>
      <c r="M413" s="114" t="s">
        <v>557</v>
      </c>
      <c r="N413" s="176"/>
      <c r="O413" s="176"/>
    </row>
    <row r="414" spans="1:15" ht="18">
      <c r="A414" s="115">
        <v>36</v>
      </c>
      <c r="B414" s="104" t="s">
        <v>1395</v>
      </c>
      <c r="C414" s="162" t="s">
        <v>1933</v>
      </c>
      <c r="D414" s="163" t="s">
        <v>1141</v>
      </c>
      <c r="E414" s="164" t="s">
        <v>1814</v>
      </c>
      <c r="F414" s="164" t="s">
        <v>1906</v>
      </c>
      <c r="G414" s="109">
        <v>8</v>
      </c>
      <c r="H414" s="111">
        <v>7</v>
      </c>
      <c r="I414" s="111">
        <v>3.5</v>
      </c>
      <c r="J414" s="111">
        <v>5</v>
      </c>
      <c r="K414" s="161">
        <v>6.5</v>
      </c>
      <c r="L414" s="113">
        <v>30</v>
      </c>
      <c r="M414" s="114" t="s">
        <v>557</v>
      </c>
      <c r="N414" s="176"/>
      <c r="O414" s="176"/>
    </row>
    <row r="415" spans="1:15" ht="18">
      <c r="A415" s="115">
        <v>37</v>
      </c>
      <c r="B415" s="104" t="s">
        <v>930</v>
      </c>
      <c r="C415" s="162" t="s">
        <v>1934</v>
      </c>
      <c r="D415" s="163" t="s">
        <v>937</v>
      </c>
      <c r="E415" s="164" t="s">
        <v>1597</v>
      </c>
      <c r="F415" s="164" t="s">
        <v>1906</v>
      </c>
      <c r="G415" s="109">
        <v>6.5</v>
      </c>
      <c r="H415" s="111">
        <v>6</v>
      </c>
      <c r="I415" s="111">
        <v>6</v>
      </c>
      <c r="J415" s="111">
        <v>7.5</v>
      </c>
      <c r="K415" s="161">
        <v>7</v>
      </c>
      <c r="L415" s="113">
        <v>33</v>
      </c>
      <c r="M415" s="114" t="s">
        <v>548</v>
      </c>
      <c r="N415" s="176"/>
      <c r="O415" s="176"/>
    </row>
    <row r="416" spans="1:15">
      <c r="A416" s="41"/>
      <c r="B416" s="41"/>
      <c r="C416" s="42"/>
      <c r="D416" s="43"/>
      <c r="E416" s="41"/>
      <c r="F416" s="41"/>
      <c r="G416" s="44">
        <f>COUNTIF(G379:G415,"&gt;=5")</f>
        <v>31</v>
      </c>
      <c r="H416" s="44">
        <f>COUNTIF(H379:H415,"&gt;=5")</f>
        <v>24</v>
      </c>
      <c r="I416" s="44">
        <f>COUNTIF(I379:I415,"&gt;=5")</f>
        <v>19</v>
      </c>
      <c r="J416" s="44">
        <f>COUNTIF(J379:J415,"&gt;=5")</f>
        <v>27</v>
      </c>
      <c r="K416" s="44">
        <f>COUNTIF(K379:K415,"&gt;=5")</f>
        <v>28</v>
      </c>
      <c r="L416" s="41"/>
      <c r="M416" s="41"/>
      <c r="N416" s="120">
        <v>2</v>
      </c>
      <c r="O416" s="120">
        <v>2</v>
      </c>
    </row>
    <row r="417" spans="1:15">
      <c r="A417" s="122" t="s">
        <v>427</v>
      </c>
      <c r="B417" s="122">
        <v>37</v>
      </c>
      <c r="C417" s="123" t="s">
        <v>428</v>
      </c>
      <c r="D417" s="124"/>
      <c r="E417" s="122"/>
      <c r="F417" s="122"/>
      <c r="G417" s="125"/>
      <c r="H417" s="41"/>
      <c r="I417" s="125"/>
      <c r="J417" s="125"/>
      <c r="K417" s="41"/>
      <c r="L417" s="41"/>
      <c r="M417" s="41"/>
      <c r="N417" s="120">
        <v>2</v>
      </c>
      <c r="O417" s="120">
        <v>2</v>
      </c>
    </row>
    <row r="418" spans="1:15">
      <c r="A418" s="122" t="s">
        <v>429</v>
      </c>
      <c r="B418" s="122">
        <f>B417-B419</f>
        <v>25</v>
      </c>
      <c r="C418" s="126">
        <f>B418/B417%</f>
        <v>67.567567567567565</v>
      </c>
      <c r="D418" s="127"/>
      <c r="E418" s="128"/>
      <c r="F418" s="128"/>
      <c r="G418" s="122"/>
      <c r="H418" s="129"/>
      <c r="I418" s="122" t="s">
        <v>430</v>
      </c>
      <c r="J418" s="122"/>
      <c r="K418" s="129">
        <f>COUNTIF(M379:M415,"=GIOI")</f>
        <v>0</v>
      </c>
      <c r="L418" s="41"/>
      <c r="M418" s="41"/>
      <c r="N418" s="120">
        <v>2</v>
      </c>
      <c r="O418" s="120">
        <v>2</v>
      </c>
    </row>
    <row r="419" spans="1:15">
      <c r="A419" s="122" t="s">
        <v>432</v>
      </c>
      <c r="B419" s="129">
        <f>COUNTIF(M379:M415,"=H")</f>
        <v>12</v>
      </c>
      <c r="C419" s="126">
        <f>B419/B417%</f>
        <v>32.432432432432435</v>
      </c>
      <c r="D419" s="127"/>
      <c r="E419" s="128"/>
      <c r="F419" s="128"/>
      <c r="G419" s="122"/>
      <c r="H419" s="129"/>
      <c r="I419" s="122" t="s">
        <v>433</v>
      </c>
      <c r="J419" s="122"/>
      <c r="K419" s="129">
        <f>COUNTIF(M379:M415,"=Kha")</f>
        <v>3</v>
      </c>
      <c r="L419" s="41"/>
      <c r="M419" s="41"/>
      <c r="N419" s="120">
        <v>2</v>
      </c>
      <c r="O419" s="120">
        <v>2</v>
      </c>
    </row>
    <row r="420" spans="1:15">
      <c r="A420" s="51"/>
      <c r="B420" s="52"/>
      <c r="C420" s="53"/>
      <c r="D420" s="54"/>
      <c r="E420" s="54"/>
      <c r="F420" s="54"/>
      <c r="G420" s="51"/>
      <c r="H420" s="52"/>
      <c r="I420" s="51"/>
      <c r="J420" s="51"/>
      <c r="K420" s="52"/>
      <c r="L420" s="56"/>
      <c r="M420" s="56"/>
    </row>
    <row r="421" spans="1:15" ht="20.25">
      <c r="A421" s="95" t="s">
        <v>0</v>
      </c>
      <c r="B421" s="46"/>
      <c r="C421" s="46"/>
      <c r="D421" s="183" t="s">
        <v>97</v>
      </c>
      <c r="E421" s="183"/>
      <c r="F421" s="183"/>
      <c r="G421" s="183"/>
      <c r="H421" s="183"/>
      <c r="I421" s="183"/>
      <c r="J421" s="183"/>
      <c r="K421" s="183"/>
      <c r="L421" s="183"/>
      <c r="M421" s="183"/>
      <c r="N421" s="179"/>
      <c r="O421" s="179"/>
    </row>
    <row r="422" spans="1:15" ht="20.25">
      <c r="A422" s="95"/>
      <c r="B422" s="46"/>
      <c r="C422" s="4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179"/>
      <c r="O422" s="179"/>
    </row>
    <row r="423" spans="1:15" ht="20.25">
      <c r="A423" s="97" t="s">
        <v>3</v>
      </c>
      <c r="B423" s="169" t="s">
        <v>4</v>
      </c>
      <c r="C423" s="185" t="s">
        <v>5</v>
      </c>
      <c r="D423" s="186"/>
      <c r="E423" s="170" t="s">
        <v>1535</v>
      </c>
      <c r="F423" s="171" t="s">
        <v>6</v>
      </c>
      <c r="G423" s="98" t="s">
        <v>8</v>
      </c>
      <c r="H423" s="102" t="s">
        <v>9</v>
      </c>
      <c r="I423" s="102" t="s">
        <v>10</v>
      </c>
      <c r="J423" s="102" t="s">
        <v>54</v>
      </c>
      <c r="K423" s="172" t="s">
        <v>542</v>
      </c>
      <c r="L423" s="173" t="s">
        <v>1536</v>
      </c>
      <c r="M423" s="173" t="s">
        <v>1537</v>
      </c>
      <c r="N423" s="179"/>
      <c r="O423" s="179"/>
    </row>
    <row r="424" spans="1:15" ht="20.25">
      <c r="A424" s="103">
        <v>1</v>
      </c>
      <c r="B424" s="134" t="s">
        <v>840</v>
      </c>
      <c r="C424" s="157" t="s">
        <v>1143</v>
      </c>
      <c r="D424" s="158" t="s">
        <v>10</v>
      </c>
      <c r="E424" s="159" t="s">
        <v>1681</v>
      </c>
      <c r="F424" s="159" t="s">
        <v>1935</v>
      </c>
      <c r="G424" s="109">
        <v>6.5</v>
      </c>
      <c r="H424" s="111">
        <v>5</v>
      </c>
      <c r="I424" s="111">
        <v>3.5</v>
      </c>
      <c r="J424" s="111">
        <v>6.5</v>
      </c>
      <c r="K424" s="161">
        <v>3</v>
      </c>
      <c r="L424" s="113">
        <v>24.5</v>
      </c>
      <c r="M424" s="74" t="s">
        <v>432</v>
      </c>
      <c r="N424" s="179"/>
      <c r="O424" s="179"/>
    </row>
    <row r="425" spans="1:15" ht="20.25">
      <c r="A425" s="115">
        <v>2</v>
      </c>
      <c r="B425" s="134" t="s">
        <v>714</v>
      </c>
      <c r="C425" s="157" t="s">
        <v>898</v>
      </c>
      <c r="D425" s="158" t="s">
        <v>1332</v>
      </c>
      <c r="E425" s="159" t="s">
        <v>1936</v>
      </c>
      <c r="F425" s="159" t="s">
        <v>1935</v>
      </c>
      <c r="G425" s="109">
        <v>6</v>
      </c>
      <c r="H425" s="111">
        <v>5</v>
      </c>
      <c r="I425" s="111">
        <v>4</v>
      </c>
      <c r="J425" s="111">
        <v>6.5</v>
      </c>
      <c r="K425" s="161">
        <v>6</v>
      </c>
      <c r="L425" s="113">
        <v>27.5</v>
      </c>
      <c r="M425" s="74" t="s">
        <v>557</v>
      </c>
      <c r="N425" s="179"/>
      <c r="O425" s="179"/>
    </row>
    <row r="426" spans="1:15" ht="20.25">
      <c r="A426" s="115">
        <v>3</v>
      </c>
      <c r="B426" s="134" t="s">
        <v>1148</v>
      </c>
      <c r="C426" s="157" t="s">
        <v>902</v>
      </c>
      <c r="D426" s="158" t="s">
        <v>953</v>
      </c>
      <c r="E426" s="159" t="s">
        <v>1826</v>
      </c>
      <c r="F426" s="159" t="s">
        <v>1935</v>
      </c>
      <c r="G426" s="109">
        <v>6</v>
      </c>
      <c r="H426" s="111">
        <v>6.5</v>
      </c>
      <c r="I426" s="111">
        <v>3.5</v>
      </c>
      <c r="J426" s="111">
        <v>5</v>
      </c>
      <c r="K426" s="161">
        <v>6.5</v>
      </c>
      <c r="L426" s="113">
        <v>27.5</v>
      </c>
      <c r="M426" s="74" t="s">
        <v>557</v>
      </c>
      <c r="N426" s="179"/>
      <c r="O426" s="179"/>
    </row>
    <row r="427" spans="1:15" ht="20.25">
      <c r="A427" s="115">
        <v>4</v>
      </c>
      <c r="B427" s="134" t="s">
        <v>1407</v>
      </c>
      <c r="C427" s="157" t="s">
        <v>747</v>
      </c>
      <c r="D427" s="158" t="s">
        <v>567</v>
      </c>
      <c r="E427" s="159" t="s">
        <v>1555</v>
      </c>
      <c r="F427" s="159" t="s">
        <v>1935</v>
      </c>
      <c r="G427" s="109">
        <v>8</v>
      </c>
      <c r="H427" s="111">
        <v>6</v>
      </c>
      <c r="I427" s="111">
        <v>5</v>
      </c>
      <c r="J427" s="111">
        <v>5</v>
      </c>
      <c r="K427" s="161">
        <v>6</v>
      </c>
      <c r="L427" s="113">
        <v>30</v>
      </c>
      <c r="M427" s="74" t="s">
        <v>557</v>
      </c>
      <c r="N427" s="179"/>
      <c r="O427" s="179"/>
    </row>
    <row r="428" spans="1:15" ht="20.25">
      <c r="A428" s="115">
        <v>5</v>
      </c>
      <c r="B428" s="134" t="s">
        <v>718</v>
      </c>
      <c r="C428" s="157" t="s">
        <v>691</v>
      </c>
      <c r="D428" s="158" t="s">
        <v>571</v>
      </c>
      <c r="E428" s="159" t="s">
        <v>1638</v>
      </c>
      <c r="F428" s="159" t="s">
        <v>1935</v>
      </c>
      <c r="G428" s="109">
        <v>2.5</v>
      </c>
      <c r="H428" s="111">
        <v>5</v>
      </c>
      <c r="I428" s="111">
        <v>3.5</v>
      </c>
      <c r="J428" s="111">
        <v>2.5</v>
      </c>
      <c r="K428" s="161">
        <v>6.5</v>
      </c>
      <c r="L428" s="113">
        <v>20</v>
      </c>
      <c r="M428" s="74" t="s">
        <v>432</v>
      </c>
      <c r="N428" s="179"/>
      <c r="O428" s="179"/>
    </row>
    <row r="429" spans="1:15" ht="20.25">
      <c r="A429" s="115">
        <v>6</v>
      </c>
      <c r="B429" s="134" t="s">
        <v>1245</v>
      </c>
      <c r="C429" s="157" t="s">
        <v>733</v>
      </c>
      <c r="D429" s="158" t="s">
        <v>575</v>
      </c>
      <c r="E429" s="159" t="s">
        <v>1843</v>
      </c>
      <c r="F429" s="159" t="s">
        <v>1935</v>
      </c>
      <c r="G429" s="109">
        <v>1.5</v>
      </c>
      <c r="H429" s="111">
        <v>2.5</v>
      </c>
      <c r="I429" s="111">
        <v>2</v>
      </c>
      <c r="J429" s="111">
        <v>2</v>
      </c>
      <c r="K429" s="161">
        <v>1</v>
      </c>
      <c r="L429" s="113">
        <v>9</v>
      </c>
      <c r="M429" s="74" t="s">
        <v>432</v>
      </c>
      <c r="N429" s="179"/>
      <c r="O429" s="179"/>
    </row>
    <row r="430" spans="1:15" ht="20.25">
      <c r="A430" s="115">
        <v>7</v>
      </c>
      <c r="B430" s="134" t="s">
        <v>592</v>
      </c>
      <c r="C430" s="157" t="s">
        <v>691</v>
      </c>
      <c r="D430" s="158" t="s">
        <v>1620</v>
      </c>
      <c r="E430" s="159" t="s">
        <v>1548</v>
      </c>
      <c r="F430" s="159" t="s">
        <v>1935</v>
      </c>
      <c r="G430" s="109">
        <v>6</v>
      </c>
      <c r="H430" s="111">
        <v>4</v>
      </c>
      <c r="I430" s="111">
        <v>5.5</v>
      </c>
      <c r="J430" s="111">
        <v>5</v>
      </c>
      <c r="K430" s="161">
        <v>4.5</v>
      </c>
      <c r="L430" s="113">
        <v>25</v>
      </c>
      <c r="M430" s="74" t="s">
        <v>557</v>
      </c>
      <c r="N430" s="179"/>
      <c r="O430" s="179"/>
    </row>
    <row r="431" spans="1:15" ht="20.25">
      <c r="A431" s="115">
        <v>8</v>
      </c>
      <c r="B431" s="134" t="s">
        <v>1252</v>
      </c>
      <c r="C431" s="157" t="s">
        <v>590</v>
      </c>
      <c r="D431" s="158" t="s">
        <v>598</v>
      </c>
      <c r="E431" s="159" t="s">
        <v>1577</v>
      </c>
      <c r="F431" s="159" t="s">
        <v>1935</v>
      </c>
      <c r="G431" s="109">
        <v>2.5</v>
      </c>
      <c r="H431" s="111">
        <v>5</v>
      </c>
      <c r="I431" s="111">
        <v>3.5</v>
      </c>
      <c r="J431" s="111">
        <v>6.5</v>
      </c>
      <c r="K431" s="161">
        <v>0.5</v>
      </c>
      <c r="L431" s="113">
        <v>18</v>
      </c>
      <c r="M431" s="74" t="s">
        <v>432</v>
      </c>
      <c r="N431" s="179"/>
      <c r="O431" s="179"/>
    </row>
    <row r="432" spans="1:15" ht="20.25">
      <c r="A432" s="115">
        <v>9</v>
      </c>
      <c r="B432" s="134" t="s">
        <v>972</v>
      </c>
      <c r="C432" s="157" t="s">
        <v>550</v>
      </c>
      <c r="D432" s="158" t="s">
        <v>1565</v>
      </c>
      <c r="E432" s="159" t="s">
        <v>1937</v>
      </c>
      <c r="F432" s="159" t="s">
        <v>1935</v>
      </c>
      <c r="G432" s="109">
        <v>6.5</v>
      </c>
      <c r="H432" s="111">
        <v>5</v>
      </c>
      <c r="I432" s="111">
        <v>3.5</v>
      </c>
      <c r="J432" s="111">
        <v>4</v>
      </c>
      <c r="K432" s="161">
        <v>2</v>
      </c>
      <c r="L432" s="113">
        <v>21</v>
      </c>
      <c r="M432" s="74" t="s">
        <v>432</v>
      </c>
      <c r="N432" s="179"/>
      <c r="O432" s="179"/>
    </row>
    <row r="433" spans="1:15" ht="20.25">
      <c r="A433" s="115">
        <v>10</v>
      </c>
      <c r="B433" s="134" t="s">
        <v>1087</v>
      </c>
      <c r="C433" s="157" t="s">
        <v>788</v>
      </c>
      <c r="D433" s="158" t="s">
        <v>1938</v>
      </c>
      <c r="E433" s="159" t="s">
        <v>1830</v>
      </c>
      <c r="F433" s="159" t="s">
        <v>1935</v>
      </c>
      <c r="G433" s="109">
        <v>5.5</v>
      </c>
      <c r="H433" s="111">
        <v>5.5</v>
      </c>
      <c r="I433" s="111">
        <v>5.5</v>
      </c>
      <c r="J433" s="111">
        <v>3.5</v>
      </c>
      <c r="K433" s="161">
        <v>6</v>
      </c>
      <c r="L433" s="113">
        <v>26</v>
      </c>
      <c r="M433" s="74" t="s">
        <v>557</v>
      </c>
      <c r="N433" s="179"/>
      <c r="O433" s="179"/>
    </row>
    <row r="434" spans="1:15" ht="20.25">
      <c r="A434" s="115">
        <v>11</v>
      </c>
      <c r="B434" s="134" t="s">
        <v>1175</v>
      </c>
      <c r="C434" s="157" t="s">
        <v>1939</v>
      </c>
      <c r="D434" s="158" t="s">
        <v>1085</v>
      </c>
      <c r="E434" s="159" t="s">
        <v>1769</v>
      </c>
      <c r="F434" s="159" t="s">
        <v>1935</v>
      </c>
      <c r="G434" s="109">
        <v>7</v>
      </c>
      <c r="H434" s="111">
        <v>5</v>
      </c>
      <c r="I434" s="111">
        <v>6</v>
      </c>
      <c r="J434" s="111">
        <v>3.5</v>
      </c>
      <c r="K434" s="161">
        <v>6.5</v>
      </c>
      <c r="L434" s="113">
        <v>28</v>
      </c>
      <c r="M434" s="74" t="s">
        <v>557</v>
      </c>
      <c r="N434" s="179"/>
      <c r="O434" s="179"/>
    </row>
    <row r="435" spans="1:15" ht="20.25">
      <c r="A435" s="115">
        <v>12</v>
      </c>
      <c r="B435" s="134" t="s">
        <v>1354</v>
      </c>
      <c r="C435" s="157" t="s">
        <v>1940</v>
      </c>
      <c r="D435" s="158" t="s">
        <v>1174</v>
      </c>
      <c r="E435" s="159" t="s">
        <v>1652</v>
      </c>
      <c r="F435" s="159" t="s">
        <v>1935</v>
      </c>
      <c r="G435" s="109">
        <v>5</v>
      </c>
      <c r="H435" s="111">
        <v>5.5</v>
      </c>
      <c r="I435" s="111">
        <v>8</v>
      </c>
      <c r="J435" s="111">
        <v>4</v>
      </c>
      <c r="K435" s="161">
        <v>6</v>
      </c>
      <c r="L435" s="113">
        <v>28.5</v>
      </c>
      <c r="M435" s="74" t="s">
        <v>557</v>
      </c>
      <c r="N435" s="179"/>
      <c r="O435" s="179"/>
    </row>
    <row r="436" spans="1:15" ht="20.25">
      <c r="A436" s="115">
        <v>13</v>
      </c>
      <c r="B436" s="134" t="s">
        <v>870</v>
      </c>
      <c r="C436" s="157" t="s">
        <v>590</v>
      </c>
      <c r="D436" s="158" t="s">
        <v>1174</v>
      </c>
      <c r="E436" s="159" t="s">
        <v>1941</v>
      </c>
      <c r="F436" s="159" t="s">
        <v>1935</v>
      </c>
      <c r="G436" s="109">
        <v>4.5</v>
      </c>
      <c r="H436" s="111">
        <v>5</v>
      </c>
      <c r="I436" s="111">
        <v>7.5</v>
      </c>
      <c r="J436" s="111">
        <v>4</v>
      </c>
      <c r="K436" s="161">
        <v>6</v>
      </c>
      <c r="L436" s="113">
        <v>27</v>
      </c>
      <c r="M436" s="74" t="s">
        <v>557</v>
      </c>
      <c r="N436" s="179"/>
      <c r="O436" s="179"/>
    </row>
    <row r="437" spans="1:15" ht="20.25">
      <c r="A437" s="115">
        <v>14</v>
      </c>
      <c r="B437" s="134" t="s">
        <v>1431</v>
      </c>
      <c r="C437" s="157" t="s">
        <v>691</v>
      </c>
      <c r="D437" s="158" t="s">
        <v>1942</v>
      </c>
      <c r="E437" s="159" t="s">
        <v>1943</v>
      </c>
      <c r="F437" s="159" t="s">
        <v>1935</v>
      </c>
      <c r="G437" s="109">
        <v>4</v>
      </c>
      <c r="H437" s="111">
        <v>5</v>
      </c>
      <c r="I437" s="111">
        <v>6</v>
      </c>
      <c r="J437" s="111">
        <v>2.5</v>
      </c>
      <c r="K437" s="161">
        <v>6.5</v>
      </c>
      <c r="L437" s="113">
        <v>24</v>
      </c>
      <c r="M437" s="74" t="s">
        <v>432</v>
      </c>
      <c r="N437" s="179"/>
      <c r="O437" s="179"/>
    </row>
    <row r="438" spans="1:15" ht="20.25">
      <c r="A438" s="115">
        <v>15</v>
      </c>
      <c r="B438" s="134" t="s">
        <v>1267</v>
      </c>
      <c r="C438" s="157" t="s">
        <v>1912</v>
      </c>
      <c r="D438" s="158" t="s">
        <v>1269</v>
      </c>
      <c r="E438" s="159" t="s">
        <v>1944</v>
      </c>
      <c r="F438" s="159" t="s">
        <v>1935</v>
      </c>
      <c r="G438" s="109">
        <v>7</v>
      </c>
      <c r="H438" s="111">
        <v>5</v>
      </c>
      <c r="I438" s="111">
        <v>6.5</v>
      </c>
      <c r="J438" s="111">
        <v>4.5</v>
      </c>
      <c r="K438" s="161">
        <v>6.5</v>
      </c>
      <c r="L438" s="113">
        <v>29.5</v>
      </c>
      <c r="M438" s="74" t="s">
        <v>557</v>
      </c>
      <c r="N438" s="179"/>
      <c r="O438" s="179"/>
    </row>
    <row r="439" spans="1:15" ht="20.25">
      <c r="A439" s="115">
        <v>16</v>
      </c>
      <c r="B439" s="134" t="s">
        <v>1434</v>
      </c>
      <c r="C439" s="157" t="s">
        <v>624</v>
      </c>
      <c r="D439" s="158" t="s">
        <v>750</v>
      </c>
      <c r="E439" s="159" t="s">
        <v>1945</v>
      </c>
      <c r="F439" s="159" t="s">
        <v>1935</v>
      </c>
      <c r="G439" s="116">
        <v>6</v>
      </c>
      <c r="H439" s="118">
        <v>4.5</v>
      </c>
      <c r="I439" s="118">
        <v>5</v>
      </c>
      <c r="J439" s="118">
        <v>8</v>
      </c>
      <c r="K439" s="175">
        <v>5</v>
      </c>
      <c r="L439" s="113">
        <v>28.5</v>
      </c>
      <c r="M439" s="74" t="s">
        <v>557</v>
      </c>
      <c r="N439" s="179"/>
      <c r="O439" s="179"/>
    </row>
    <row r="440" spans="1:15" ht="20.25">
      <c r="A440" s="115">
        <v>17</v>
      </c>
      <c r="B440" s="134" t="s">
        <v>1276</v>
      </c>
      <c r="C440" s="157" t="s">
        <v>1186</v>
      </c>
      <c r="D440" s="158" t="s">
        <v>625</v>
      </c>
      <c r="E440" s="159" t="s">
        <v>1857</v>
      </c>
      <c r="F440" s="159" t="s">
        <v>1935</v>
      </c>
      <c r="G440" s="109">
        <v>7.5</v>
      </c>
      <c r="H440" s="111">
        <v>4</v>
      </c>
      <c r="I440" s="111">
        <v>3.5</v>
      </c>
      <c r="J440" s="111">
        <v>7.5</v>
      </c>
      <c r="K440" s="161">
        <v>6</v>
      </c>
      <c r="L440" s="113">
        <v>28.5</v>
      </c>
      <c r="M440" s="74" t="s">
        <v>557</v>
      </c>
      <c r="N440" s="179"/>
      <c r="O440" s="179"/>
    </row>
    <row r="441" spans="1:15" ht="20.25">
      <c r="A441" s="115">
        <v>18</v>
      </c>
      <c r="B441" s="134" t="s">
        <v>627</v>
      </c>
      <c r="C441" s="157" t="s">
        <v>784</v>
      </c>
      <c r="D441" s="158" t="s">
        <v>140</v>
      </c>
      <c r="E441" s="159" t="s">
        <v>1579</v>
      </c>
      <c r="F441" s="159" t="s">
        <v>1935</v>
      </c>
      <c r="G441" s="109">
        <v>4.5</v>
      </c>
      <c r="H441" s="111">
        <v>4</v>
      </c>
      <c r="I441" s="111">
        <v>2.5</v>
      </c>
      <c r="J441" s="111">
        <v>3</v>
      </c>
      <c r="K441" s="161">
        <v>2</v>
      </c>
      <c r="L441" s="113">
        <v>16</v>
      </c>
      <c r="M441" s="74" t="s">
        <v>432</v>
      </c>
      <c r="N441" s="179"/>
      <c r="O441" s="179"/>
    </row>
    <row r="442" spans="1:15" ht="20.25">
      <c r="A442" s="115">
        <v>19</v>
      </c>
      <c r="B442" s="134" t="s">
        <v>759</v>
      </c>
      <c r="C442" s="157" t="s">
        <v>1946</v>
      </c>
      <c r="D442" s="158" t="s">
        <v>140</v>
      </c>
      <c r="E442" s="159" t="s">
        <v>1947</v>
      </c>
      <c r="F442" s="159" t="s">
        <v>1935</v>
      </c>
      <c r="G442" s="109">
        <v>4.5</v>
      </c>
      <c r="H442" s="111">
        <v>7</v>
      </c>
      <c r="I442" s="111">
        <v>4.5</v>
      </c>
      <c r="J442" s="111">
        <v>6</v>
      </c>
      <c r="K442" s="161">
        <v>2</v>
      </c>
      <c r="L442" s="113">
        <v>24</v>
      </c>
      <c r="M442" s="74" t="s">
        <v>432</v>
      </c>
      <c r="N442" s="179"/>
      <c r="O442" s="179"/>
    </row>
    <row r="443" spans="1:15" ht="20.25">
      <c r="A443" s="115">
        <v>20</v>
      </c>
      <c r="B443" s="134" t="s">
        <v>1187</v>
      </c>
      <c r="C443" s="157" t="s">
        <v>1673</v>
      </c>
      <c r="D443" s="158" t="s">
        <v>272</v>
      </c>
      <c r="E443" s="159" t="s">
        <v>1586</v>
      </c>
      <c r="F443" s="159" t="s">
        <v>1935</v>
      </c>
      <c r="G443" s="109">
        <v>4</v>
      </c>
      <c r="H443" s="111">
        <v>7</v>
      </c>
      <c r="I443" s="111">
        <v>4</v>
      </c>
      <c r="J443" s="111">
        <v>3.5</v>
      </c>
      <c r="K443" s="161">
        <v>6.5</v>
      </c>
      <c r="L443" s="113">
        <v>25</v>
      </c>
      <c r="M443" s="74" t="s">
        <v>557</v>
      </c>
      <c r="N443" s="179"/>
      <c r="O443" s="179"/>
    </row>
    <row r="444" spans="1:15" ht="20.25">
      <c r="A444" s="115">
        <v>21</v>
      </c>
      <c r="B444" s="134" t="s">
        <v>1509</v>
      </c>
      <c r="C444" s="157" t="s">
        <v>621</v>
      </c>
      <c r="D444" s="158" t="s">
        <v>1861</v>
      </c>
      <c r="E444" s="159" t="s">
        <v>1948</v>
      </c>
      <c r="F444" s="159" t="s">
        <v>1935</v>
      </c>
      <c r="G444" s="109">
        <v>4</v>
      </c>
      <c r="H444" s="111">
        <v>6</v>
      </c>
      <c r="I444" s="111">
        <v>5</v>
      </c>
      <c r="J444" s="111">
        <v>3</v>
      </c>
      <c r="K444" s="161">
        <v>5</v>
      </c>
      <c r="L444" s="113">
        <v>23</v>
      </c>
      <c r="M444" s="74" t="s">
        <v>432</v>
      </c>
      <c r="N444" s="179"/>
      <c r="O444" s="179"/>
    </row>
    <row r="445" spans="1:15" ht="20.25">
      <c r="A445" s="115">
        <v>22</v>
      </c>
      <c r="B445" s="134" t="s">
        <v>1289</v>
      </c>
      <c r="C445" s="157" t="s">
        <v>1949</v>
      </c>
      <c r="D445" s="158" t="s">
        <v>1011</v>
      </c>
      <c r="E445" s="159" t="s">
        <v>1818</v>
      </c>
      <c r="F445" s="159" t="s">
        <v>1935</v>
      </c>
      <c r="G445" s="109">
        <v>7</v>
      </c>
      <c r="H445" s="111">
        <v>5</v>
      </c>
      <c r="I445" s="111">
        <v>4</v>
      </c>
      <c r="J445" s="111">
        <v>4.5</v>
      </c>
      <c r="K445" s="161">
        <v>6.5</v>
      </c>
      <c r="L445" s="113">
        <v>27</v>
      </c>
      <c r="M445" s="74" t="s">
        <v>557</v>
      </c>
      <c r="N445" s="179"/>
      <c r="O445" s="179"/>
    </row>
    <row r="446" spans="1:15" ht="20.25">
      <c r="A446" s="115">
        <v>23</v>
      </c>
      <c r="B446" s="134" t="s">
        <v>787</v>
      </c>
      <c r="C446" s="157" t="s">
        <v>725</v>
      </c>
      <c r="D446" s="158" t="s">
        <v>1950</v>
      </c>
      <c r="E446" s="159" t="s">
        <v>1951</v>
      </c>
      <c r="F446" s="159" t="s">
        <v>1935</v>
      </c>
      <c r="G446" s="109">
        <v>6</v>
      </c>
      <c r="H446" s="111">
        <v>4</v>
      </c>
      <c r="I446" s="111">
        <v>4.5</v>
      </c>
      <c r="J446" s="111">
        <v>5</v>
      </c>
      <c r="K446" s="161">
        <v>6</v>
      </c>
      <c r="L446" s="113">
        <v>25.5</v>
      </c>
      <c r="M446" s="74" t="s">
        <v>557</v>
      </c>
      <c r="N446" s="179"/>
      <c r="O446" s="179"/>
    </row>
    <row r="447" spans="1:15" ht="20.25">
      <c r="A447" s="115">
        <v>24</v>
      </c>
      <c r="B447" s="134" t="s">
        <v>1519</v>
      </c>
      <c r="C447" s="157" t="s">
        <v>691</v>
      </c>
      <c r="D447" s="158" t="s">
        <v>789</v>
      </c>
      <c r="E447" s="159" t="s">
        <v>1692</v>
      </c>
      <c r="F447" s="159" t="s">
        <v>1935</v>
      </c>
      <c r="G447" s="109">
        <v>5</v>
      </c>
      <c r="H447" s="111">
        <v>1.5</v>
      </c>
      <c r="I447" s="111">
        <v>4.5</v>
      </c>
      <c r="J447" s="111">
        <v>6.5</v>
      </c>
      <c r="K447" s="161">
        <v>4.5</v>
      </c>
      <c r="L447" s="113">
        <v>22</v>
      </c>
      <c r="M447" s="74" t="s">
        <v>432</v>
      </c>
      <c r="N447" s="179"/>
      <c r="O447" s="179"/>
    </row>
    <row r="448" spans="1:15" ht="20.25">
      <c r="A448" s="115">
        <v>25</v>
      </c>
      <c r="B448" s="134" t="s">
        <v>1297</v>
      </c>
      <c r="C448" s="157" t="s">
        <v>1763</v>
      </c>
      <c r="D448" s="158" t="s">
        <v>291</v>
      </c>
      <c r="E448" s="159" t="s">
        <v>1952</v>
      </c>
      <c r="F448" s="159" t="s">
        <v>1935</v>
      </c>
      <c r="G448" s="109">
        <v>5.5</v>
      </c>
      <c r="H448" s="111">
        <v>6</v>
      </c>
      <c r="I448" s="111">
        <v>8</v>
      </c>
      <c r="J448" s="111">
        <v>6</v>
      </c>
      <c r="K448" s="161">
        <v>7</v>
      </c>
      <c r="L448" s="113">
        <v>32.5</v>
      </c>
      <c r="M448" s="74" t="s">
        <v>557</v>
      </c>
      <c r="N448" s="179"/>
      <c r="O448" s="179"/>
    </row>
    <row r="449" spans="1:15" ht="20.25">
      <c r="A449" s="115">
        <v>26</v>
      </c>
      <c r="B449" s="134" t="s">
        <v>1119</v>
      </c>
      <c r="C449" s="157" t="s">
        <v>621</v>
      </c>
      <c r="D449" s="158" t="s">
        <v>801</v>
      </c>
      <c r="E449" s="159" t="s">
        <v>1645</v>
      </c>
      <c r="F449" s="159" t="s">
        <v>1935</v>
      </c>
      <c r="G449" s="109">
        <v>7</v>
      </c>
      <c r="H449" s="111">
        <v>6.5</v>
      </c>
      <c r="I449" s="111">
        <v>8</v>
      </c>
      <c r="J449" s="111">
        <v>5.5</v>
      </c>
      <c r="K449" s="161">
        <v>7</v>
      </c>
      <c r="L449" s="113">
        <v>34</v>
      </c>
      <c r="M449" s="74" t="s">
        <v>557</v>
      </c>
      <c r="N449" s="179"/>
      <c r="O449" s="179"/>
    </row>
    <row r="450" spans="1:15" ht="20.25">
      <c r="A450" s="115">
        <v>27</v>
      </c>
      <c r="B450" s="134" t="s">
        <v>1016</v>
      </c>
      <c r="C450" s="157" t="s">
        <v>590</v>
      </c>
      <c r="D450" s="158" t="s">
        <v>1017</v>
      </c>
      <c r="E450" s="159" t="s">
        <v>1593</v>
      </c>
      <c r="F450" s="159" t="s">
        <v>1935</v>
      </c>
      <c r="G450" s="109">
        <v>6</v>
      </c>
      <c r="H450" s="111">
        <v>7.5</v>
      </c>
      <c r="I450" s="111">
        <v>6.5</v>
      </c>
      <c r="J450" s="111">
        <v>6.5</v>
      </c>
      <c r="K450" s="161">
        <v>6</v>
      </c>
      <c r="L450" s="113">
        <v>32.5</v>
      </c>
      <c r="M450" s="74" t="s">
        <v>548</v>
      </c>
      <c r="N450" s="179"/>
      <c r="O450" s="179"/>
    </row>
    <row r="451" spans="1:15" ht="20.25">
      <c r="A451" s="115">
        <v>28</v>
      </c>
      <c r="B451" s="134" t="s">
        <v>1389</v>
      </c>
      <c r="C451" s="157" t="s">
        <v>973</v>
      </c>
      <c r="D451" s="158" t="s">
        <v>655</v>
      </c>
      <c r="E451" s="159" t="s">
        <v>1596</v>
      </c>
      <c r="F451" s="159" t="s">
        <v>1935</v>
      </c>
      <c r="G451" s="109">
        <v>3</v>
      </c>
      <c r="H451" s="111">
        <v>5</v>
      </c>
      <c r="I451" s="111">
        <v>4</v>
      </c>
      <c r="J451" s="111">
        <v>5</v>
      </c>
      <c r="K451" s="161">
        <v>3</v>
      </c>
      <c r="L451" s="113">
        <v>20</v>
      </c>
      <c r="M451" s="74" t="s">
        <v>432</v>
      </c>
      <c r="N451" s="179"/>
      <c r="O451" s="179"/>
    </row>
    <row r="452" spans="1:15" ht="20.25">
      <c r="A452" s="115">
        <v>29</v>
      </c>
      <c r="B452" s="134" t="s">
        <v>913</v>
      </c>
      <c r="C452" s="157" t="s">
        <v>590</v>
      </c>
      <c r="D452" s="158" t="s">
        <v>1125</v>
      </c>
      <c r="E452" s="159" t="s">
        <v>1922</v>
      </c>
      <c r="F452" s="159" t="s">
        <v>1935</v>
      </c>
      <c r="G452" s="109">
        <v>6</v>
      </c>
      <c r="H452" s="111">
        <v>6</v>
      </c>
      <c r="I452" s="111">
        <v>4</v>
      </c>
      <c r="J452" s="111">
        <v>4.5</v>
      </c>
      <c r="K452" s="161">
        <v>5.5</v>
      </c>
      <c r="L452" s="113">
        <v>26</v>
      </c>
      <c r="M452" s="74" t="s">
        <v>557</v>
      </c>
      <c r="N452" s="179"/>
      <c r="O452" s="179"/>
    </row>
    <row r="453" spans="1:15" ht="20.25">
      <c r="A453" s="115">
        <v>30</v>
      </c>
      <c r="B453" s="134" t="s">
        <v>1461</v>
      </c>
      <c r="C453" s="157" t="s">
        <v>804</v>
      </c>
      <c r="D453" s="158" t="s">
        <v>1953</v>
      </c>
      <c r="E453" s="159" t="s">
        <v>1821</v>
      </c>
      <c r="F453" s="159" t="s">
        <v>1935</v>
      </c>
      <c r="G453" s="109">
        <v>8.5</v>
      </c>
      <c r="H453" s="111">
        <v>7</v>
      </c>
      <c r="I453" s="111">
        <v>6</v>
      </c>
      <c r="J453" s="111">
        <v>5</v>
      </c>
      <c r="K453" s="161">
        <v>7.5</v>
      </c>
      <c r="L453" s="113">
        <v>34</v>
      </c>
      <c r="M453" s="74" t="s">
        <v>557</v>
      </c>
      <c r="N453" s="179"/>
      <c r="O453" s="179"/>
    </row>
    <row r="454" spans="1:15" ht="20.25">
      <c r="A454" s="115">
        <v>31</v>
      </c>
      <c r="B454" s="134" t="s">
        <v>1026</v>
      </c>
      <c r="C454" s="157" t="s">
        <v>1954</v>
      </c>
      <c r="D454" s="158" t="s">
        <v>89</v>
      </c>
      <c r="E454" s="159" t="s">
        <v>1955</v>
      </c>
      <c r="F454" s="159" t="s">
        <v>1935</v>
      </c>
      <c r="G454" s="109">
        <v>3</v>
      </c>
      <c r="H454" s="111">
        <v>4</v>
      </c>
      <c r="I454" s="111">
        <v>2</v>
      </c>
      <c r="J454" s="111">
        <v>2.5</v>
      </c>
      <c r="K454" s="161">
        <v>6.5</v>
      </c>
      <c r="L454" s="113">
        <v>18</v>
      </c>
      <c r="M454" s="74" t="s">
        <v>432</v>
      </c>
      <c r="N454" s="179"/>
      <c r="O454" s="179"/>
    </row>
    <row r="455" spans="1:15" ht="20.25">
      <c r="A455" s="115">
        <v>32</v>
      </c>
      <c r="B455" s="134" t="s">
        <v>918</v>
      </c>
      <c r="C455" s="157" t="s">
        <v>1122</v>
      </c>
      <c r="D455" s="158" t="s">
        <v>92</v>
      </c>
      <c r="E455" s="159" t="s">
        <v>1762</v>
      </c>
      <c r="F455" s="159" t="s">
        <v>1935</v>
      </c>
      <c r="G455" s="109">
        <v>4</v>
      </c>
      <c r="H455" s="111">
        <v>4</v>
      </c>
      <c r="I455" s="111">
        <v>4.5</v>
      </c>
      <c r="J455" s="111">
        <v>4</v>
      </c>
      <c r="K455" s="161">
        <v>6</v>
      </c>
      <c r="L455" s="113">
        <v>22.5</v>
      </c>
      <c r="M455" s="74" t="s">
        <v>432</v>
      </c>
      <c r="N455" s="179"/>
      <c r="O455" s="179"/>
    </row>
    <row r="456" spans="1:15" ht="20.25">
      <c r="A456" s="115">
        <v>33</v>
      </c>
      <c r="B456" s="134" t="s">
        <v>1134</v>
      </c>
      <c r="C456" s="157" t="s">
        <v>1364</v>
      </c>
      <c r="D456" s="158" t="s">
        <v>95</v>
      </c>
      <c r="E456" s="159" t="s">
        <v>1956</v>
      </c>
      <c r="F456" s="159" t="s">
        <v>1935</v>
      </c>
      <c r="G456" s="109">
        <v>7.5</v>
      </c>
      <c r="H456" s="111">
        <v>6.5</v>
      </c>
      <c r="I456" s="111">
        <v>4.5</v>
      </c>
      <c r="J456" s="111">
        <v>5</v>
      </c>
      <c r="K456" s="161">
        <v>6</v>
      </c>
      <c r="L456" s="113">
        <v>29.5</v>
      </c>
      <c r="M456" s="74" t="s">
        <v>557</v>
      </c>
      <c r="N456" s="179"/>
      <c r="O456" s="179"/>
    </row>
    <row r="457" spans="1:15">
      <c r="A457" s="41"/>
      <c r="B457" s="41"/>
      <c r="C457" s="42"/>
      <c r="D457" s="43"/>
      <c r="E457" s="41"/>
      <c r="F457" s="41"/>
      <c r="G457" s="44">
        <f>COUNTIF(G424:G456,"&gt;=5")</f>
        <v>21</v>
      </c>
      <c r="H457" s="44">
        <f>COUNTIF(H424:H456,"&gt;=5")</f>
        <v>24</v>
      </c>
      <c r="I457" s="44">
        <f>COUNTIF(I424:I456,"&gt;=5")</f>
        <v>14</v>
      </c>
      <c r="J457" s="44">
        <f>COUNTIF(J424:J456,"&gt;=5")</f>
        <v>17</v>
      </c>
      <c r="K457" s="44">
        <f>COUNTIF(K424:K456,"&gt;=5")</f>
        <v>24</v>
      </c>
      <c r="L457" s="41"/>
      <c r="M457" s="41"/>
      <c r="N457" s="120">
        <v>2</v>
      </c>
      <c r="O457" s="120">
        <v>2</v>
      </c>
    </row>
    <row r="458" spans="1:15">
      <c r="A458" s="122" t="s">
        <v>427</v>
      </c>
      <c r="B458" s="122">
        <v>33</v>
      </c>
      <c r="C458" s="123" t="s">
        <v>428</v>
      </c>
      <c r="D458" s="124"/>
      <c r="E458" s="122"/>
      <c r="F458" s="122"/>
      <c r="G458" s="125"/>
      <c r="H458" s="41"/>
      <c r="I458" s="125"/>
      <c r="J458" s="125"/>
      <c r="K458" s="41"/>
      <c r="L458" s="41"/>
      <c r="M458" s="41"/>
      <c r="N458" s="120">
        <v>2</v>
      </c>
      <c r="O458" s="120">
        <v>2</v>
      </c>
    </row>
    <row r="459" spans="1:15">
      <c r="A459" s="122" t="s">
        <v>429</v>
      </c>
      <c r="B459" s="122">
        <f>B458-B460</f>
        <v>20</v>
      </c>
      <c r="C459" s="126">
        <f>B459/B458%</f>
        <v>60.606060606060602</v>
      </c>
      <c r="D459" s="127"/>
      <c r="E459" s="128"/>
      <c r="F459" s="128"/>
      <c r="G459" s="122"/>
      <c r="H459" s="129"/>
      <c r="I459" s="122" t="s">
        <v>430</v>
      </c>
      <c r="J459" s="122"/>
      <c r="K459" s="129">
        <f>COUNTIF(M424:M456,"=GIOI")</f>
        <v>0</v>
      </c>
      <c r="L459" s="41"/>
      <c r="M459" s="41"/>
      <c r="N459" s="120">
        <v>2</v>
      </c>
      <c r="O459" s="120">
        <v>2</v>
      </c>
    </row>
    <row r="460" spans="1:15">
      <c r="A460" s="122" t="s">
        <v>432</v>
      </c>
      <c r="B460" s="129">
        <f>COUNTIF(M424:M456,"=H")</f>
        <v>13</v>
      </c>
      <c r="C460" s="126">
        <f>B460/B458%</f>
        <v>39.393939393939391</v>
      </c>
      <c r="D460" s="127"/>
      <c r="E460" s="128"/>
      <c r="F460" s="128"/>
      <c r="G460" s="122"/>
      <c r="H460" s="129"/>
      <c r="I460" s="122" t="s">
        <v>433</v>
      </c>
      <c r="J460" s="122"/>
      <c r="K460" s="129">
        <f>COUNTIF(M424:M456,"=Kha")</f>
        <v>1</v>
      </c>
      <c r="L460" s="41"/>
      <c r="M460" s="41"/>
      <c r="N460" s="120">
        <v>2</v>
      </c>
      <c r="O460" s="120">
        <v>2</v>
      </c>
    </row>
  </sheetData>
  <mergeCells count="19">
    <mergeCell ref="D376:M376"/>
    <mergeCell ref="D421:M421"/>
    <mergeCell ref="C423:D423"/>
    <mergeCell ref="D297:M297"/>
    <mergeCell ref="C299:D299"/>
    <mergeCell ref="D337:M337"/>
    <mergeCell ref="C339:D339"/>
    <mergeCell ref="D247:M247"/>
    <mergeCell ref="C249:D249"/>
    <mergeCell ref="D103:M103"/>
    <mergeCell ref="C105:D105"/>
    <mergeCell ref="D147:M147"/>
    <mergeCell ref="C149:D149"/>
    <mergeCell ref="C199:D199"/>
    <mergeCell ref="D1:M1"/>
    <mergeCell ref="C3:D3"/>
    <mergeCell ref="D51:M51"/>
    <mergeCell ref="C53:D53"/>
    <mergeCell ref="D197:M19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Skamylove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Công Đoàn THPT Hoàng Văn Thụ</cp:lastModifiedBy>
  <dcterms:created xsi:type="dcterms:W3CDTF">2015-12-17T07:19:29Z</dcterms:created>
  <dcterms:modified xsi:type="dcterms:W3CDTF">2016-04-24T04:22:41Z</dcterms:modified>
</cp:coreProperties>
</file>